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0117544\Desktop\誓約書等手引変更\最新の拡張子変換分\"/>
    </mc:Choice>
  </mc:AlternateContent>
  <bookViews>
    <workbookView xWindow="0" yWindow="0" windowWidth="19515" windowHeight="8115"/>
  </bookViews>
  <sheets>
    <sheet name="通所介護５－１" sheetId="3" r:id="rId1"/>
    <sheet name="通所介護 (新規事業所等) " sheetId="4" r:id="rId2"/>
    <sheet name="通所介護 (新規事業所等) 記入例" sheetId="5" r:id="rId3"/>
  </sheets>
  <definedNames>
    <definedName name="_xlnm.Print_Area" localSheetId="1">'通所介護 (新規事業所等) '!$A$1:$W$28</definedName>
    <definedName name="_xlnm.Print_Area" localSheetId="2">'通所介護 (新規事業所等) 記入例'!$A$1:$W$28</definedName>
    <definedName name="_xlnm.Print_Area" localSheetId="0">'通所介護５－１'!$A$1:$Q$27</definedName>
  </definedNames>
  <calcPr calcId="162913"/>
</workbook>
</file>

<file path=xl/calcChain.xml><?xml version="1.0" encoding="utf-8"?>
<calcChain xmlns="http://schemas.openxmlformats.org/spreadsheetml/2006/main">
  <c r="E17" i="3" l="1"/>
  <c r="F17" i="3"/>
  <c r="G17" i="3"/>
  <c r="H17" i="3"/>
  <c r="H19" i="3"/>
  <c r="I17" i="3"/>
  <c r="J17" i="3"/>
  <c r="K17" i="3"/>
  <c r="L17" i="3"/>
  <c r="L19" i="3"/>
  <c r="M17" i="3"/>
  <c r="N17" i="3"/>
  <c r="O17" i="3"/>
  <c r="E19" i="3"/>
  <c r="Q19" i="3"/>
  <c r="Q20" i="3"/>
  <c r="F19" i="3"/>
  <c r="G19" i="3"/>
  <c r="I19" i="3"/>
  <c r="J19" i="3"/>
  <c r="K19" i="3"/>
  <c r="M19" i="3"/>
  <c r="N19" i="3"/>
  <c r="O19" i="3"/>
  <c r="U7" i="4"/>
  <c r="V7" i="4"/>
  <c r="W7" i="4"/>
  <c r="X7" i="4"/>
  <c r="X11" i="4"/>
  <c r="F21" i="4"/>
  <c r="G21" i="4"/>
  <c r="U8" i="4"/>
  <c r="V8" i="4"/>
  <c r="W8" i="4"/>
  <c r="X8" i="4"/>
  <c r="U9" i="4"/>
  <c r="V9" i="4"/>
  <c r="W9" i="4"/>
  <c r="X9" i="4"/>
  <c r="U10" i="4"/>
  <c r="V10" i="4"/>
  <c r="W10" i="4"/>
  <c r="X10" i="4"/>
  <c r="R11" i="4"/>
  <c r="U11" i="4"/>
  <c r="V11" i="4"/>
  <c r="W11" i="4"/>
  <c r="W12" i="4"/>
  <c r="R12" i="4"/>
  <c r="U12" i="4"/>
  <c r="V12" i="4"/>
  <c r="C18" i="4"/>
  <c r="F18" i="4"/>
  <c r="G18" i="4"/>
  <c r="C19" i="4"/>
  <c r="M19" i="4"/>
  <c r="U19" i="4"/>
  <c r="F19" i="4"/>
  <c r="G19" i="4"/>
  <c r="C20" i="4"/>
  <c r="C21" i="4"/>
  <c r="U7" i="5"/>
  <c r="V7" i="5"/>
  <c r="W7" i="5"/>
  <c r="X7" i="5"/>
  <c r="X11" i="5"/>
  <c r="F21" i="5"/>
  <c r="G21" i="5"/>
  <c r="U8" i="5"/>
  <c r="V8" i="5"/>
  <c r="W8" i="5"/>
  <c r="X8" i="5"/>
  <c r="U9" i="5"/>
  <c r="V9" i="5"/>
  <c r="W9" i="5"/>
  <c r="W12" i="5"/>
  <c r="X9" i="5"/>
  <c r="U10" i="5"/>
  <c r="V10" i="5"/>
  <c r="W10" i="5"/>
  <c r="X10" i="5"/>
  <c r="R11" i="5"/>
  <c r="U11" i="5"/>
  <c r="V11" i="5"/>
  <c r="F19" i="5"/>
  <c r="G19" i="5"/>
  <c r="W11" i="5"/>
  <c r="F20" i="5"/>
  <c r="R12" i="5"/>
  <c r="U12" i="5"/>
  <c r="V12" i="5"/>
  <c r="C18" i="5"/>
  <c r="F18" i="5"/>
  <c r="G18" i="5"/>
  <c r="C19" i="5"/>
  <c r="M19" i="5"/>
  <c r="U19" i="5"/>
  <c r="C20" i="5"/>
  <c r="C21" i="5"/>
  <c r="M21" i="5"/>
  <c r="U21" i="5"/>
  <c r="M21" i="4"/>
  <c r="U21" i="4"/>
  <c r="G20" i="5"/>
  <c r="M20" i="5"/>
  <c r="U20" i="5"/>
  <c r="M18" i="5"/>
  <c r="X12" i="5"/>
  <c r="F20" i="4"/>
  <c r="M18" i="4"/>
  <c r="X12" i="4"/>
  <c r="M22" i="5"/>
  <c r="U18" i="5"/>
  <c r="U22" i="5"/>
  <c r="U18" i="4"/>
  <c r="U22" i="4"/>
  <c r="M22" i="4"/>
  <c r="M20" i="4"/>
  <c r="U20" i="4"/>
  <c r="G20" i="4"/>
</calcChain>
</file>

<file path=xl/sharedStrings.xml><?xml version="1.0" encoding="utf-8"?>
<sst xmlns="http://schemas.openxmlformats.org/spreadsheetml/2006/main" count="219" uniqueCount="86">
  <si>
    <t>４月</t>
    <rPh sb="1" eb="2">
      <t>ガツ</t>
    </rPh>
    <phoneticPr fontId="2"/>
  </si>
  <si>
    <t>５月</t>
  </si>
  <si>
    <t>６月</t>
  </si>
  <si>
    <t>７月</t>
  </si>
  <si>
    <t>８月</t>
  </si>
  <si>
    <t>９月</t>
  </si>
  <si>
    <t>１０月</t>
  </si>
  <si>
    <t>１１月</t>
  </si>
  <si>
    <t>１２月</t>
  </si>
  <si>
    <t>１月</t>
  </si>
  <si>
    <t>２月</t>
  </si>
  <si>
    <t>３月</t>
  </si>
  <si>
    <t>所要時間毎の乗数</t>
    <rPh sb="0" eb="2">
      <t>ショヨウ</t>
    </rPh>
    <rPh sb="2" eb="4">
      <t>ジカン</t>
    </rPh>
    <rPh sb="4" eb="5">
      <t>ゴト</t>
    </rPh>
    <rPh sb="6" eb="8">
      <t>ジョウスウ</t>
    </rPh>
    <phoneticPr fontId="2"/>
  </si>
  <si>
    <t>・事業所規模による区分については、前年度（３月を除く。）の１月当たりの平均利用延人員数により算定すべき通所介護費を区分する。</t>
    <rPh sb="1" eb="4">
      <t>ジギョウショ</t>
    </rPh>
    <rPh sb="4" eb="6">
      <t>キボ</t>
    </rPh>
    <rPh sb="9" eb="11">
      <t>クブン</t>
    </rPh>
    <rPh sb="17" eb="20">
      <t>ゼンネンド</t>
    </rPh>
    <rPh sb="22" eb="23">
      <t>ツキ</t>
    </rPh>
    <rPh sb="24" eb="25">
      <t>ノゾ</t>
    </rPh>
    <rPh sb="30" eb="31">
      <t>ツキ</t>
    </rPh>
    <rPh sb="31" eb="32">
      <t>ア</t>
    </rPh>
    <rPh sb="35" eb="37">
      <t>ヘイキン</t>
    </rPh>
    <rPh sb="37" eb="39">
      <t>リヨウ</t>
    </rPh>
    <rPh sb="39" eb="40">
      <t>ノ</t>
    </rPh>
    <rPh sb="40" eb="42">
      <t>ジンイン</t>
    </rPh>
    <rPh sb="42" eb="43">
      <t>カズ</t>
    </rPh>
    <rPh sb="46" eb="48">
      <t>サンテイ</t>
    </rPh>
    <rPh sb="51" eb="53">
      <t>ツウショ</t>
    </rPh>
    <rPh sb="53" eb="55">
      <t>カイゴ</t>
    </rPh>
    <rPh sb="55" eb="56">
      <t>ヒ</t>
    </rPh>
    <rPh sb="57" eb="59">
      <t>クブン</t>
    </rPh>
    <phoneticPr fontId="2"/>
  </si>
  <si>
    <t>所要時間</t>
    <rPh sb="0" eb="2">
      <t>ショヨウ</t>
    </rPh>
    <rPh sb="2" eb="4">
      <t>ジカン</t>
    </rPh>
    <phoneticPr fontId="2"/>
  </si>
  <si>
    <t>区分</t>
    <rPh sb="0" eb="2">
      <t>クブン</t>
    </rPh>
    <phoneticPr fontId="2"/>
  </si>
  <si>
    <t>２　前年度の実績が６月に満たない事業者（新たに事業を開始し、又は再開した事業者を含む）又は
　　前年度の実績（前年4月から当年2月まで）が６月以上有り、年度が変わる際に事業所の定員を概ね２５％以上変更して事業を実施しようとする事業者</t>
    <rPh sb="2" eb="3">
      <t>マエ</t>
    </rPh>
    <rPh sb="3" eb="5">
      <t>ネンド</t>
    </rPh>
    <rPh sb="6" eb="8">
      <t>ジッセキ</t>
    </rPh>
    <rPh sb="10" eb="11">
      <t>ツキ</t>
    </rPh>
    <rPh sb="12" eb="13">
      <t>ミ</t>
    </rPh>
    <rPh sb="16" eb="19">
      <t>ジギョウシャ</t>
    </rPh>
    <rPh sb="20" eb="21">
      <t>アラ</t>
    </rPh>
    <rPh sb="23" eb="25">
      <t>ジギョウ</t>
    </rPh>
    <rPh sb="26" eb="28">
      <t>カイシ</t>
    </rPh>
    <rPh sb="30" eb="31">
      <t>マタ</t>
    </rPh>
    <rPh sb="32" eb="34">
      <t>サイカイ</t>
    </rPh>
    <rPh sb="36" eb="39">
      <t>ジギョウシャ</t>
    </rPh>
    <rPh sb="40" eb="41">
      <t>フク</t>
    </rPh>
    <rPh sb="43" eb="44">
      <t>マタ</t>
    </rPh>
    <rPh sb="48" eb="49">
      <t>マエ</t>
    </rPh>
    <rPh sb="55" eb="57">
      <t>ゼンネン</t>
    </rPh>
    <rPh sb="61" eb="62">
      <t>トウ</t>
    </rPh>
    <rPh sb="76" eb="78">
      <t>ネンド</t>
    </rPh>
    <rPh sb="79" eb="80">
      <t>カ</t>
    </rPh>
    <rPh sb="82" eb="83">
      <t>サイ</t>
    </rPh>
    <rPh sb="102" eb="104">
      <t>ジギョウ</t>
    </rPh>
    <rPh sb="105" eb="107">
      <t>ジッシ</t>
    </rPh>
    <phoneticPr fontId="2"/>
  </si>
  <si>
    <t>×１／２</t>
    <phoneticPr fontId="2"/>
  </si>
  <si>
    <t>５時間未満</t>
    <rPh sb="1" eb="3">
      <t>ジカン</t>
    </rPh>
    <rPh sb="3" eb="5">
      <t>ミマン</t>
    </rPh>
    <phoneticPr fontId="2"/>
  </si>
  <si>
    <t>×１／２</t>
    <phoneticPr fontId="2"/>
  </si>
  <si>
    <t>×３／４</t>
    <phoneticPr fontId="2"/>
  </si>
  <si>
    <t>（市様式５－１）</t>
    <rPh sb="1" eb="2">
      <t>シ</t>
    </rPh>
    <rPh sb="2" eb="4">
      <t>ヨウシキ</t>
    </rPh>
    <phoneticPr fontId="2"/>
  </si>
  <si>
    <t xml:space="preserve">１　前年度の実績（前年4月から当年2月まで）が６月以上有り、かつ、年度が変わる際に事業所の定員を概ね２５％以上変更しない事業者  </t>
  </si>
  <si>
    <t>通所介護利用者数</t>
    <rPh sb="0" eb="2">
      <t>ツウショ</t>
    </rPh>
    <rPh sb="2" eb="4">
      <t>カイゴ</t>
    </rPh>
    <rPh sb="4" eb="7">
      <t>リヨウシャ</t>
    </rPh>
    <rPh sb="7" eb="8">
      <t>スウ</t>
    </rPh>
    <phoneticPr fontId="2"/>
  </si>
  <si>
    <t>毎日事業を実施した月は「○」（Ｂ）</t>
    <rPh sb="0" eb="2">
      <t>マイニチ</t>
    </rPh>
    <rPh sb="2" eb="4">
      <t>ジギョウ</t>
    </rPh>
    <rPh sb="5" eb="7">
      <t>ジッシ</t>
    </rPh>
    <rPh sb="9" eb="10">
      <t>ツキ</t>
    </rPh>
    <phoneticPr fontId="2"/>
  </si>
  <si>
    <t>各月における利用延人員数（Ｃ）</t>
    <rPh sb="0" eb="2">
      <t>カクツキ</t>
    </rPh>
    <rPh sb="6" eb="8">
      <t>リヨウ</t>
    </rPh>
    <rPh sb="8" eb="9">
      <t>ノ</t>
    </rPh>
    <rPh sb="9" eb="11">
      <t>ジンイン</t>
    </rPh>
    <rPh sb="11" eb="12">
      <t>カズ</t>
    </rPh>
    <phoneticPr fontId="2"/>
  </si>
  <si>
    <t>前年度の実績月数（Ｄ）</t>
    <rPh sb="0" eb="3">
      <t>ゼンネンド</t>
    </rPh>
    <rPh sb="4" eb="6">
      <t>ジッセキ</t>
    </rPh>
    <rPh sb="6" eb="8">
      <t>ツキスウ</t>
    </rPh>
    <phoneticPr fontId="2"/>
  </si>
  <si>
    <t>平均利用延人員数(F=E/D)</t>
    <rPh sb="0" eb="2">
      <t>ヘイキン</t>
    </rPh>
    <rPh sb="2" eb="4">
      <t>リヨウ</t>
    </rPh>
    <rPh sb="4" eb="5">
      <t>ノ</t>
    </rPh>
    <rPh sb="5" eb="8">
      <t>ジンインスウ</t>
    </rPh>
    <phoneticPr fontId="2"/>
  </si>
  <si>
    <t>※（Ｆ）又は（Ｆ）’の数に応じた区分により、介護報酬を算定することとなる。</t>
    <rPh sb="4" eb="5">
      <t>マタ</t>
    </rPh>
    <rPh sb="11" eb="12">
      <t>スウ</t>
    </rPh>
    <rPh sb="13" eb="14">
      <t>オウ</t>
    </rPh>
    <rPh sb="16" eb="18">
      <t>クブン</t>
    </rPh>
    <rPh sb="22" eb="24">
      <t>カイゴ</t>
    </rPh>
    <rPh sb="24" eb="26">
      <t>ホウシュウ</t>
    </rPh>
    <rPh sb="27" eb="29">
      <t>サンテイ</t>
    </rPh>
    <phoneticPr fontId="2"/>
  </si>
  <si>
    <r>
      <t>７５０＜　（Ｆ）又は（Ｆ）’　≦９００　　　</t>
    </r>
    <r>
      <rPr>
        <b/>
        <sz val="9"/>
        <rFont val="ＭＳ ゴシック"/>
        <family val="3"/>
        <charset val="128"/>
      </rPr>
      <t>大規模型事業所（Ⅰ）</t>
    </r>
    <rPh sb="8" eb="9">
      <t>マタ</t>
    </rPh>
    <rPh sb="22" eb="25">
      <t>ダイキボ</t>
    </rPh>
    <rPh sb="25" eb="26">
      <t>ガタ</t>
    </rPh>
    <rPh sb="26" eb="29">
      <t>ジギョウショ</t>
    </rPh>
    <phoneticPr fontId="2"/>
  </si>
  <si>
    <r>
      <t>９００＜　（Ｆ）又は（Ｆ）’　　　　　　　　</t>
    </r>
    <r>
      <rPr>
        <b/>
        <sz val="9"/>
        <rFont val="ＭＳ ゴシック"/>
        <family val="3"/>
        <charset val="128"/>
      </rPr>
      <t>大規模型事業所（Ⅱ）</t>
    </r>
    <rPh sb="8" eb="9">
      <t>マタ</t>
    </rPh>
    <rPh sb="22" eb="25">
      <t>ダイキボ</t>
    </rPh>
    <rPh sb="25" eb="26">
      <t>ガタ</t>
    </rPh>
    <rPh sb="26" eb="29">
      <t>ジギョウショ</t>
    </rPh>
    <phoneticPr fontId="2"/>
  </si>
  <si>
    <t>前年度の合計利用延人員数（Ｅ）</t>
    <rPh sb="0" eb="3">
      <t>ゼンネンド</t>
    </rPh>
    <rPh sb="4" eb="6">
      <t>ゴウケイ</t>
    </rPh>
    <rPh sb="6" eb="8">
      <t>リヨウ</t>
    </rPh>
    <rPh sb="8" eb="9">
      <t>ノ</t>
    </rPh>
    <rPh sb="9" eb="11">
      <t>ジンイン</t>
    </rPh>
    <rPh sb="11" eb="12">
      <t>スウ</t>
    </rPh>
    <phoneticPr fontId="2"/>
  </si>
  <si>
    <t>各月における利用延人数(Ａ)</t>
    <rPh sb="0" eb="2">
      <t>カクツキ</t>
    </rPh>
    <rPh sb="6" eb="8">
      <t>リヨウ</t>
    </rPh>
    <rPh sb="8" eb="9">
      <t>ノ</t>
    </rPh>
    <rPh sb="9" eb="10">
      <t>ニン</t>
    </rPh>
    <rPh sb="10" eb="11">
      <t>カズ</t>
    </rPh>
    <phoneticPr fontId="2"/>
  </si>
  <si>
    <t>・平均利用延人員数については、便宜上、岡山市に届け出た当該事業所の（運営規程に掲げる）利用定員の９０％に、
　予定される１月当たりの営業日数を乗じて得た数とする。</t>
    <rPh sb="1" eb="3">
      <t>ヘイキン</t>
    </rPh>
    <rPh sb="3" eb="5">
      <t>リヨウ</t>
    </rPh>
    <rPh sb="5" eb="6">
      <t>ノ</t>
    </rPh>
    <rPh sb="6" eb="9">
      <t>ジンインスウ</t>
    </rPh>
    <rPh sb="15" eb="18">
      <t>ベンギジョウ</t>
    </rPh>
    <rPh sb="19" eb="22">
      <t>オカヤマシ</t>
    </rPh>
    <rPh sb="23" eb="24">
      <t>トド</t>
    </rPh>
    <rPh sb="25" eb="26">
      <t>デ</t>
    </rPh>
    <rPh sb="27" eb="29">
      <t>トウガイ</t>
    </rPh>
    <rPh sb="29" eb="32">
      <t>ジギョウショ</t>
    </rPh>
    <rPh sb="34" eb="36">
      <t>ウンエイ</t>
    </rPh>
    <rPh sb="36" eb="38">
      <t>キテイ</t>
    </rPh>
    <rPh sb="39" eb="40">
      <t>カカ</t>
    </rPh>
    <rPh sb="43" eb="45">
      <t>リヨウ</t>
    </rPh>
    <rPh sb="45" eb="47">
      <t>テイイン</t>
    </rPh>
    <rPh sb="55" eb="57">
      <t>ヨテイ</t>
    </rPh>
    <rPh sb="61" eb="62">
      <t>ツキ</t>
    </rPh>
    <rPh sb="62" eb="63">
      <t>ア</t>
    </rPh>
    <rPh sb="66" eb="68">
      <t>エイギョウ</t>
    </rPh>
    <rPh sb="68" eb="70">
      <t>ニッスウ</t>
    </rPh>
    <rPh sb="71" eb="72">
      <t>ジョウ</t>
    </rPh>
    <rPh sb="74" eb="75">
      <t>エ</t>
    </rPh>
    <rPh sb="76" eb="77">
      <t>カズ</t>
    </rPh>
    <phoneticPr fontId="2"/>
  </si>
  <si>
    <t>・利用定員は、サービス提供時間に応じた乗数（Ｂ表を参照）を乗じて計算する。</t>
    <rPh sb="1" eb="3">
      <t>リヨウ</t>
    </rPh>
    <rPh sb="3" eb="5">
      <t>テイイン</t>
    </rPh>
    <rPh sb="11" eb="13">
      <t>テイキョウ</t>
    </rPh>
    <rPh sb="13" eb="15">
      <t>ジカン</t>
    </rPh>
    <rPh sb="16" eb="17">
      <t>オウ</t>
    </rPh>
    <rPh sb="19" eb="21">
      <t>ジョウスウ</t>
    </rPh>
    <rPh sb="23" eb="24">
      <t>ヒョウ</t>
    </rPh>
    <rPh sb="25" eb="27">
      <t>サンショウ</t>
    </rPh>
    <rPh sb="29" eb="30">
      <t>ジョウ</t>
    </rPh>
    <rPh sb="32" eb="34">
      <t>ケイサン</t>
    </rPh>
    <phoneticPr fontId="2"/>
  </si>
  <si>
    <t>該当するサービス提供時間の区分に「○」をすること。</t>
    <rPh sb="0" eb="2">
      <t>ガイトウ</t>
    </rPh>
    <rPh sb="8" eb="10">
      <t>テイキョウ</t>
    </rPh>
    <rPh sb="10" eb="12">
      <t>ジカン</t>
    </rPh>
    <rPh sb="13" eb="15">
      <t>クブン</t>
    </rPh>
    <phoneticPr fontId="2"/>
  </si>
  <si>
    <t>（Ｂ表）</t>
    <rPh sb="2" eb="3">
      <t>ヒョウ</t>
    </rPh>
    <phoneticPr fontId="2"/>
  </si>
  <si>
    <t>※</t>
    <phoneticPr fontId="2"/>
  </si>
  <si>
    <t>運営規程に掲
げる利用定員</t>
    <rPh sb="0" eb="2">
      <t>ウンエイ</t>
    </rPh>
    <rPh sb="2" eb="4">
      <t>キテイ</t>
    </rPh>
    <rPh sb="5" eb="6">
      <t>カカ</t>
    </rPh>
    <rPh sb="9" eb="11">
      <t>リヨウ</t>
    </rPh>
    <rPh sb="11" eb="13">
      <t>テイイン</t>
    </rPh>
    <phoneticPr fontId="2"/>
  </si>
  <si>
    <t>１単位目</t>
    <rPh sb="1" eb="3">
      <t>タンイ</t>
    </rPh>
    <rPh sb="3" eb="4">
      <t>メ</t>
    </rPh>
    <phoneticPr fontId="2"/>
  </si>
  <si>
    <t>人</t>
    <rPh sb="0" eb="1">
      <t>ニン</t>
    </rPh>
    <phoneticPr fontId="2"/>
  </si>
  <si>
    <t>２単位目</t>
    <rPh sb="1" eb="3">
      <t>タンイ</t>
    </rPh>
    <rPh sb="3" eb="4">
      <t>メ</t>
    </rPh>
    <phoneticPr fontId="2"/>
  </si>
  <si>
    <t>サービス提供時間</t>
    <rPh sb="4" eb="6">
      <t>テイキョウ</t>
    </rPh>
    <rPh sb="6" eb="8">
      <t>ジカン</t>
    </rPh>
    <phoneticPr fontId="2"/>
  </si>
  <si>
    <t>乗数</t>
    <rPh sb="0" eb="2">
      <t>ジョウスウ</t>
    </rPh>
    <phoneticPr fontId="2"/>
  </si>
  <si>
    <t>３単位目</t>
    <rPh sb="1" eb="3">
      <t>タンイ</t>
    </rPh>
    <rPh sb="3" eb="4">
      <t>メ</t>
    </rPh>
    <phoneticPr fontId="2"/>
  </si>
  <si>
    <t>４単位目</t>
    <rPh sb="1" eb="3">
      <t>タンイ</t>
    </rPh>
    <rPh sb="3" eb="4">
      <t>メ</t>
    </rPh>
    <phoneticPr fontId="2"/>
  </si>
  <si>
    <t>サービス
提供時間</t>
    <rPh sb="5" eb="7">
      <t>テイキョウ</t>
    </rPh>
    <rPh sb="7" eb="9">
      <t>ジカン</t>
    </rPh>
    <phoneticPr fontId="2"/>
  </si>
  <si>
    <t>２時間以上３時間未満</t>
    <rPh sb="1" eb="3">
      <t>ジカン</t>
    </rPh>
    <rPh sb="3" eb="5">
      <t>イジョウ</t>
    </rPh>
    <rPh sb="6" eb="8">
      <t>ジカン</t>
    </rPh>
    <rPh sb="8" eb="10">
      <t>ミマン</t>
    </rPh>
    <phoneticPr fontId="2"/>
  </si>
  <si>
    <t>→　 １／２</t>
    <phoneticPr fontId="2"/>
  </si>
  <si>
    <t>営業日</t>
    <rPh sb="0" eb="3">
      <t>エイギョウビ</t>
    </rPh>
    <phoneticPr fontId="2"/>
  </si>
  <si>
    <t>月 ・ 火 ・ 水 ・ 木 ・ 金 ・ 土 ・ 日</t>
    <rPh sb="0" eb="1">
      <t>ツキ</t>
    </rPh>
    <rPh sb="4" eb="5">
      <t>ヒ</t>
    </rPh>
    <rPh sb="8" eb="9">
      <t>スイ</t>
    </rPh>
    <rPh sb="12" eb="13">
      <t>キ</t>
    </rPh>
    <rPh sb="16" eb="17">
      <t>キン</t>
    </rPh>
    <rPh sb="20" eb="21">
      <t>ツチ</t>
    </rPh>
    <rPh sb="24" eb="25">
      <t>ニチ</t>
    </rPh>
    <phoneticPr fontId="2"/>
  </si>
  <si>
    <t>※正月等の特別な期間を除いて毎日
　事業を実施している事業者にあっては、
　６／７を乗じた数による。</t>
    <rPh sb="1" eb="3">
      <t>ショウガツ</t>
    </rPh>
    <rPh sb="3" eb="4">
      <t>トウ</t>
    </rPh>
    <rPh sb="5" eb="7">
      <t>トクベツ</t>
    </rPh>
    <rPh sb="8" eb="10">
      <t>キカン</t>
    </rPh>
    <rPh sb="11" eb="12">
      <t>ノゾ</t>
    </rPh>
    <rPh sb="14" eb="16">
      <t>マイニチ</t>
    </rPh>
    <rPh sb="18" eb="20">
      <t>ジギョウ</t>
    </rPh>
    <rPh sb="21" eb="23">
      <t>ジッシ</t>
    </rPh>
    <rPh sb="27" eb="30">
      <t>ジギョウシャ</t>
    </rPh>
    <rPh sb="42" eb="43">
      <t>ジョウ</t>
    </rPh>
    <rPh sb="45" eb="46">
      <t>カズ</t>
    </rPh>
    <phoneticPr fontId="2"/>
  </si>
  <si>
    <t>運営規程に掲げる
利用定員　（Ａ）</t>
    <rPh sb="0" eb="2">
      <t>ウンエイ</t>
    </rPh>
    <rPh sb="2" eb="4">
      <t>キテイ</t>
    </rPh>
    <rPh sb="5" eb="6">
      <t>カカ</t>
    </rPh>
    <rPh sb="9" eb="11">
      <t>リヨウ</t>
    </rPh>
    <rPh sb="11" eb="13">
      <t>テイイン</t>
    </rPh>
    <phoneticPr fontId="2"/>
  </si>
  <si>
    <t>サービス提供時間の
乗数　（Ｂ）</t>
    <rPh sb="4" eb="6">
      <t>テイキョウ</t>
    </rPh>
    <rPh sb="6" eb="8">
      <t>ジカン</t>
    </rPh>
    <rPh sb="10" eb="12">
      <t>ジョウスウ</t>
    </rPh>
    <phoneticPr fontId="2"/>
  </si>
  <si>
    <t>予定される１月当たりの営業日数　（Ｃ）</t>
    <rPh sb="0" eb="2">
      <t>ヨテイ</t>
    </rPh>
    <rPh sb="6" eb="7">
      <t>ツキ</t>
    </rPh>
    <rPh sb="7" eb="8">
      <t>ア</t>
    </rPh>
    <rPh sb="11" eb="13">
      <t>エイギョウ</t>
    </rPh>
    <rPh sb="13" eb="15">
      <t>ニッスウ</t>
    </rPh>
    <phoneticPr fontId="2"/>
  </si>
  <si>
    <t>平均利用
延人員数</t>
    <rPh sb="0" eb="2">
      <t>ヘイキン</t>
    </rPh>
    <rPh sb="2" eb="4">
      <t>リヨウ</t>
    </rPh>
    <rPh sb="5" eb="6">
      <t>ノ</t>
    </rPh>
    <rPh sb="6" eb="8">
      <t>ジンイン</t>
    </rPh>
    <rPh sb="8" eb="9">
      <t>スウ</t>
    </rPh>
    <phoneticPr fontId="2"/>
  </si>
  <si>
    <t>毎日事業を実施している
場合は「○」をする。（Ｄ）</t>
    <rPh sb="0" eb="2">
      <t>マイニチ</t>
    </rPh>
    <rPh sb="2" eb="4">
      <t>ジギョウ</t>
    </rPh>
    <rPh sb="5" eb="7">
      <t>ジッシ</t>
    </rPh>
    <rPh sb="12" eb="14">
      <t>バアイ</t>
    </rPh>
    <phoneticPr fontId="2"/>
  </si>
  <si>
    <t>平均利用
延人員数※</t>
    <rPh sb="0" eb="2">
      <t>ヘイキン</t>
    </rPh>
    <rPh sb="2" eb="4">
      <t>リヨウ</t>
    </rPh>
    <rPh sb="5" eb="6">
      <t>ノ</t>
    </rPh>
    <rPh sb="6" eb="8">
      <t>ジンイン</t>
    </rPh>
    <rPh sb="8" eb="9">
      <t>スウ</t>
    </rPh>
    <phoneticPr fontId="2"/>
  </si>
  <si>
    <t>×</t>
    <phoneticPr fontId="2"/>
  </si>
  <si>
    <t>×90％×</t>
    <phoneticPr fontId="2"/>
  </si>
  <si>
    <t>＝</t>
    <phoneticPr fontId="2"/>
  </si>
  <si>
    <t>合計(Ｆ)</t>
    <rPh sb="0" eb="2">
      <t>ゴウケイ</t>
    </rPh>
    <phoneticPr fontId="2"/>
  </si>
  <si>
    <t>合計(Ｆ)’</t>
    <rPh sb="0" eb="2">
      <t>ゴウケイ</t>
    </rPh>
    <phoneticPr fontId="2"/>
  </si>
  <si>
    <t>記入例</t>
    <rPh sb="0" eb="2">
      <t>キニュウ</t>
    </rPh>
    <rPh sb="2" eb="3">
      <t>レイ</t>
    </rPh>
    <phoneticPr fontId="2"/>
  </si>
  <si>
    <t>○</t>
    <phoneticPr fontId="2"/>
  </si>
  <si>
    <t>○</t>
    <phoneticPr fontId="2"/>
  </si>
  <si>
    <t>事 業 所 規 模 に 係 る 届 出 書 （ 通所介護 ）</t>
    <rPh sb="0" eb="1">
      <t>コト</t>
    </rPh>
    <rPh sb="2" eb="3">
      <t>ギョウ</t>
    </rPh>
    <rPh sb="4" eb="5">
      <t>ショ</t>
    </rPh>
    <rPh sb="6" eb="7">
      <t>タダシ</t>
    </rPh>
    <rPh sb="8" eb="9">
      <t>モ</t>
    </rPh>
    <rPh sb="12" eb="13">
      <t>カカ</t>
    </rPh>
    <rPh sb="16" eb="17">
      <t>トドケ</t>
    </rPh>
    <rPh sb="18" eb="19">
      <t>デ</t>
    </rPh>
    <rPh sb="20" eb="21">
      <t>ショ</t>
    </rPh>
    <rPh sb="24" eb="25">
      <t>ツウ</t>
    </rPh>
    <rPh sb="25" eb="26">
      <t>ショ</t>
    </rPh>
    <rPh sb="26" eb="28">
      <t>カイゴ</t>
    </rPh>
    <phoneticPr fontId="2"/>
  </si>
  <si>
    <t>→　 １／２</t>
    <phoneticPr fontId="2"/>
  </si>
  <si>
    <t>→　 ３／４</t>
    <phoneticPr fontId="2"/>
  </si>
  <si>
    <t>→　 ３／４</t>
    <phoneticPr fontId="2"/>
  </si>
  <si>
    <t>　　　　　　　　　　　　　　　　　　　　　　　　　　　　　　　　　　　　　　　　　　　　　　　　　　　　　　　　　　　　　　　　　　　　　　　　　　　　　　　　　　　　　　　　　　　　　　　　　　　　　　　　　　　　　　　　　　　　　　　　　　　　　　　　　　　　　　　　　　　　　　　　　　　　・利用者数は営業日毎に利用者の所要時間に区分し、その月（暦月）の合計を算出し、所要時間毎の各欄に記入してください。
・（Ａ）欄は、所要時間毎の利用者数に、所要時間毎の乗数を乗じて得た数の合計を記入してください。
・（Ｂ）欄は、正月等の特別な期間を除いて毎日事業を実施した月は「○印」を記入してください。　　　　　　　　　　　　　　　　　　　　　　　　　　　　　　　　　　　　　　　　　　　　　　　　・（Ｃ）欄は、（Ｂ）欄に○印である場合は、（Ａ）欄×6/7（小数点第３位以下四捨五入）、○印がない場合は、（Ａ）欄＝（Ｃ）欄となります。
・（Ｄ）欄は、通所サービス費を算定した月数を記入してください。通年営業した場合、３月は除かれますので、「１１」と記入してください。</t>
    <rPh sb="154" eb="157">
      <t>エイギョウビ</t>
    </rPh>
    <rPh sb="157" eb="158">
      <t>ゴト</t>
    </rPh>
    <rPh sb="159" eb="162">
      <t>リヨウシャ</t>
    </rPh>
    <rPh sb="163" eb="165">
      <t>ショヨウ</t>
    </rPh>
    <rPh sb="165" eb="167">
      <t>ジカン</t>
    </rPh>
    <rPh sb="168" eb="170">
      <t>クブン</t>
    </rPh>
    <rPh sb="174" eb="175">
      <t>ツキ</t>
    </rPh>
    <rPh sb="176" eb="177">
      <t>コヨミ</t>
    </rPh>
    <rPh sb="177" eb="178">
      <t>ツキ</t>
    </rPh>
    <rPh sb="183" eb="185">
      <t>サンシュツ</t>
    </rPh>
    <rPh sb="187" eb="189">
      <t>ショヨウ</t>
    </rPh>
    <rPh sb="189" eb="191">
      <t>ジカン</t>
    </rPh>
    <rPh sb="191" eb="192">
      <t>ゴト</t>
    </rPh>
    <rPh sb="193" eb="195">
      <t>カクラン</t>
    </rPh>
    <rPh sb="196" eb="198">
      <t>キニュウ</t>
    </rPh>
    <rPh sb="210" eb="211">
      <t>ラン</t>
    </rPh>
    <rPh sb="213" eb="215">
      <t>ショヨウ</t>
    </rPh>
    <rPh sb="215" eb="217">
      <t>ジカン</t>
    </rPh>
    <rPh sb="217" eb="218">
      <t>ゴト</t>
    </rPh>
    <rPh sb="219" eb="222">
      <t>リヨウシャ</t>
    </rPh>
    <rPh sb="222" eb="223">
      <t>スウ</t>
    </rPh>
    <rPh sb="225" eb="227">
      <t>ショヨウ</t>
    </rPh>
    <rPh sb="227" eb="229">
      <t>ジカン</t>
    </rPh>
    <rPh sb="229" eb="230">
      <t>ゴト</t>
    </rPh>
    <rPh sb="231" eb="232">
      <t>ノ</t>
    </rPh>
    <rPh sb="287" eb="288">
      <t>シルシ</t>
    </rPh>
    <rPh sb="290" eb="292">
      <t>キニュウ</t>
    </rPh>
    <rPh sb="351" eb="352">
      <t>ラン</t>
    </rPh>
    <rPh sb="357" eb="358">
      <t>ラン</t>
    </rPh>
    <rPh sb="360" eb="361">
      <t>シルシ</t>
    </rPh>
    <rPh sb="364" eb="366">
      <t>バアイ</t>
    </rPh>
    <rPh sb="371" eb="372">
      <t>ラン</t>
    </rPh>
    <rPh sb="377" eb="379">
      <t>ショウスウ</t>
    </rPh>
    <rPh sb="379" eb="380">
      <t>テン</t>
    </rPh>
    <rPh sb="380" eb="381">
      <t>ダイ</t>
    </rPh>
    <rPh sb="382" eb="383">
      <t>クライ</t>
    </rPh>
    <rPh sb="383" eb="385">
      <t>イカ</t>
    </rPh>
    <rPh sb="385" eb="389">
      <t>シシャゴニュウ</t>
    </rPh>
    <rPh sb="396" eb="398">
      <t>バアイ</t>
    </rPh>
    <rPh sb="408" eb="409">
      <t>ラン</t>
    </rPh>
    <rPh sb="438" eb="440">
      <t>キニュウ</t>
    </rPh>
    <rPh sb="472" eb="474">
      <t>キニュウ</t>
    </rPh>
    <phoneticPr fontId="2"/>
  </si>
  <si>
    <t>※通年営業した
　場合は１１</t>
    <rPh sb="1" eb="3">
      <t>ツウネン</t>
    </rPh>
    <rPh sb="3" eb="5">
      <t>エイギョウ</t>
    </rPh>
    <rPh sb="9" eb="11">
      <t>バアイ</t>
    </rPh>
    <phoneticPr fontId="2"/>
  </si>
  <si>
    <r>
      <t>７５０＜　（Ｆ）又は（Ｆ）’　≦９００　　　</t>
    </r>
    <r>
      <rPr>
        <b/>
        <sz val="9"/>
        <rFont val="ＭＳ ゴシック"/>
        <family val="3"/>
        <charset val="128"/>
      </rPr>
      <t>大規模事業所（Ⅰ）</t>
    </r>
    <rPh sb="8" eb="9">
      <t>マタ</t>
    </rPh>
    <rPh sb="22" eb="25">
      <t>ダイキボ</t>
    </rPh>
    <rPh sb="25" eb="28">
      <t>ジギョウショ</t>
    </rPh>
    <phoneticPr fontId="2"/>
  </si>
  <si>
    <r>
      <t>９００＜　（Ｆ）又は（Ｆ）’　　　　　　　　</t>
    </r>
    <r>
      <rPr>
        <b/>
        <sz val="9"/>
        <rFont val="ＭＳ ゴシック"/>
        <family val="3"/>
        <charset val="128"/>
      </rPr>
      <t>大規模事業所（Ⅱ）</t>
    </r>
    <rPh sb="8" eb="9">
      <t>マタ</t>
    </rPh>
    <rPh sb="22" eb="25">
      <t>ダイキボ</t>
    </rPh>
    <rPh sb="25" eb="28">
      <t>ジギョウショ</t>
    </rPh>
    <phoneticPr fontId="2"/>
  </si>
  <si>
    <t>　９：００～１７：００</t>
    <phoneticPr fontId="2"/>
  </si>
  <si>
    <t>９：００～１２：３０</t>
    <phoneticPr fontId="2"/>
  </si>
  <si>
    <t>１３：３０～１７：００</t>
    <phoneticPr fontId="2"/>
  </si>
  <si>
    <t>○</t>
    <phoneticPr fontId="2"/>
  </si>
  <si>
    <r>
      <t>　　　　　（Ｆ）又は（Ｆ）’　≦７５０　　　</t>
    </r>
    <r>
      <rPr>
        <b/>
        <sz val="9"/>
        <rFont val="ＭＳ ゴシック"/>
        <family val="3"/>
        <charset val="128"/>
      </rPr>
      <t>通常規模型事業所</t>
    </r>
    <rPh sb="8" eb="9">
      <t>マタ</t>
    </rPh>
    <rPh sb="22" eb="24">
      <t>ツウジョウ</t>
    </rPh>
    <rPh sb="24" eb="26">
      <t>キボ</t>
    </rPh>
    <rPh sb="26" eb="27">
      <t>ガタ</t>
    </rPh>
    <rPh sb="27" eb="30">
      <t>ジギョウショ</t>
    </rPh>
    <phoneticPr fontId="2"/>
  </si>
  <si>
    <t xml:space="preserve">  年</t>
    <rPh sb="2" eb="3">
      <t>ネン</t>
    </rPh>
    <phoneticPr fontId="2"/>
  </si>
  <si>
    <t>・平均利用延人員数の計算に当たっては、指定通所介護事業者が介護予防通所サービスの指定を併せて受け一体的に事業を実施している場合は、介護予防通所サービスにおける前年度の１月当たりの平均利用延人員数を含む。</t>
    <rPh sb="1" eb="3">
      <t>ヘイキン</t>
    </rPh>
    <rPh sb="3" eb="5">
      <t>リヨウ</t>
    </rPh>
    <rPh sb="5" eb="6">
      <t>ノ</t>
    </rPh>
    <rPh sb="6" eb="8">
      <t>ジンイン</t>
    </rPh>
    <rPh sb="8" eb="9">
      <t>スウ</t>
    </rPh>
    <rPh sb="10" eb="12">
      <t>ケイサン</t>
    </rPh>
    <rPh sb="13" eb="14">
      <t>ア</t>
    </rPh>
    <rPh sb="19" eb="21">
      <t>シテイ</t>
    </rPh>
    <rPh sb="21" eb="23">
      <t>ツウショ</t>
    </rPh>
    <rPh sb="23" eb="25">
      <t>カイゴ</t>
    </rPh>
    <rPh sb="25" eb="28">
      <t>ジギョウシャ</t>
    </rPh>
    <rPh sb="29" eb="31">
      <t>カイゴ</t>
    </rPh>
    <rPh sb="31" eb="33">
      <t>ヨボウ</t>
    </rPh>
    <rPh sb="33" eb="35">
      <t>ツウショ</t>
    </rPh>
    <rPh sb="40" eb="42">
      <t>シテイ</t>
    </rPh>
    <rPh sb="43" eb="44">
      <t>アワ</t>
    </rPh>
    <rPh sb="46" eb="47">
      <t>ウ</t>
    </rPh>
    <rPh sb="48" eb="50">
      <t>イッタイ</t>
    </rPh>
    <rPh sb="50" eb="51">
      <t>テキ</t>
    </rPh>
    <rPh sb="52" eb="54">
      <t>ジギョウ</t>
    </rPh>
    <rPh sb="55" eb="57">
      <t>ジッシ</t>
    </rPh>
    <rPh sb="61" eb="63">
      <t>バアイ</t>
    </rPh>
    <rPh sb="65" eb="67">
      <t>カイゴ</t>
    </rPh>
    <rPh sb="67" eb="69">
      <t>ヨボウ</t>
    </rPh>
    <rPh sb="69" eb="71">
      <t>ツウショ</t>
    </rPh>
    <rPh sb="79" eb="82">
      <t>ゼンネンド</t>
    </rPh>
    <rPh sb="84" eb="85">
      <t>ツキ</t>
    </rPh>
    <rPh sb="85" eb="86">
      <t>ア</t>
    </rPh>
    <rPh sb="89" eb="91">
      <t>ヘイキン</t>
    </rPh>
    <rPh sb="91" eb="93">
      <t>リヨウ</t>
    </rPh>
    <rPh sb="93" eb="94">
      <t>ノ</t>
    </rPh>
    <rPh sb="94" eb="96">
      <t>ジンイン</t>
    </rPh>
    <rPh sb="96" eb="97">
      <t>スウ</t>
    </rPh>
    <rPh sb="98" eb="99">
      <t>フク</t>
    </rPh>
    <phoneticPr fontId="2"/>
  </si>
  <si>
    <r>
      <t>介護予防通所</t>
    </r>
    <r>
      <rPr>
        <sz val="9"/>
        <rFont val="ＭＳ 明朝"/>
        <family val="1"/>
        <charset val="128"/>
      </rPr>
      <t>サービス</t>
    </r>
    <r>
      <rPr>
        <sz val="10"/>
        <rFont val="ＭＳ 明朝"/>
        <family val="1"/>
        <charset val="128"/>
      </rPr>
      <t>利用者数</t>
    </r>
    <rPh sb="0" eb="2">
      <t>カイゴ</t>
    </rPh>
    <rPh sb="2" eb="4">
      <t>ヨボウ</t>
    </rPh>
    <rPh sb="4" eb="6">
      <t>ツウショ</t>
    </rPh>
    <rPh sb="10" eb="13">
      <t>リヨウシャ</t>
    </rPh>
    <rPh sb="13" eb="14">
      <t>スウ</t>
    </rPh>
    <phoneticPr fontId="2"/>
  </si>
  <si>
    <t>・平均利用延人員数に含むこととされた介護予防通所サービスの利用者の計算に当たっては、介護予防通所サービスの利用時間が５時間未満の利用者については、利用者数に２分の１を乗じて得た数とし、利用時間が５時間以上６時間未満、６時間以上７時間未満の利用者については、利用者数に４分の３を乗じて得た数とする。
　ただし、同時にサービスの提供を受けた者の最大数を営業日ごとに加えていく方法によって計算しても差し支えない。（この場合は、７時間以上９時間未満の欄に記入してください。）</t>
    <rPh sb="1" eb="3">
      <t>ヘイキン</t>
    </rPh>
    <rPh sb="3" eb="5">
      <t>リヨウ</t>
    </rPh>
    <rPh sb="5" eb="6">
      <t>ノ</t>
    </rPh>
    <rPh sb="6" eb="8">
      <t>ジンイン</t>
    </rPh>
    <rPh sb="8" eb="9">
      <t>スウ</t>
    </rPh>
    <rPh sb="10" eb="11">
      <t>フク</t>
    </rPh>
    <rPh sb="18" eb="20">
      <t>カイゴ</t>
    </rPh>
    <rPh sb="20" eb="22">
      <t>ヨボウ</t>
    </rPh>
    <rPh sb="22" eb="24">
      <t>ツウショ</t>
    </rPh>
    <rPh sb="29" eb="32">
      <t>リヨウシャ</t>
    </rPh>
    <rPh sb="33" eb="35">
      <t>ケイサン</t>
    </rPh>
    <rPh sb="36" eb="37">
      <t>ア</t>
    </rPh>
    <rPh sb="53" eb="55">
      <t>リヨウ</t>
    </rPh>
    <rPh sb="55" eb="57">
      <t>ジカン</t>
    </rPh>
    <rPh sb="59" eb="61">
      <t>ジカン</t>
    </rPh>
    <rPh sb="61" eb="63">
      <t>ミマン</t>
    </rPh>
    <rPh sb="64" eb="67">
      <t>リヨウシャ</t>
    </rPh>
    <rPh sb="73" eb="76">
      <t>リヨウシャ</t>
    </rPh>
    <rPh sb="76" eb="77">
      <t>スウ</t>
    </rPh>
    <rPh sb="83" eb="84">
      <t>ジョウ</t>
    </rPh>
    <rPh sb="86" eb="87">
      <t>エ</t>
    </rPh>
    <rPh sb="88" eb="89">
      <t>スウ</t>
    </rPh>
    <rPh sb="92" eb="94">
      <t>リヨウ</t>
    </rPh>
    <rPh sb="94" eb="96">
      <t>ジカン</t>
    </rPh>
    <rPh sb="98" eb="100">
      <t>ジカン</t>
    </rPh>
    <rPh sb="100" eb="102">
      <t>イジョウ</t>
    </rPh>
    <rPh sb="103" eb="105">
      <t>ジカン</t>
    </rPh>
    <rPh sb="105" eb="107">
      <t>ミマン</t>
    </rPh>
    <rPh sb="109" eb="113">
      <t>ジカンイジョウ</t>
    </rPh>
    <rPh sb="114" eb="116">
      <t>ジカン</t>
    </rPh>
    <rPh sb="116" eb="118">
      <t>ミマン</t>
    </rPh>
    <rPh sb="119" eb="122">
      <t>リヨウシャ</t>
    </rPh>
    <rPh sb="128" eb="131">
      <t>リヨウシャ</t>
    </rPh>
    <rPh sb="131" eb="132">
      <t>スウ</t>
    </rPh>
    <rPh sb="134" eb="135">
      <t>ブン</t>
    </rPh>
    <rPh sb="138" eb="139">
      <t>ジョウ</t>
    </rPh>
    <rPh sb="141" eb="142">
      <t>エ</t>
    </rPh>
    <rPh sb="143" eb="144">
      <t>スウ</t>
    </rPh>
    <rPh sb="154" eb="156">
      <t>ドウジ</t>
    </rPh>
    <rPh sb="162" eb="164">
      <t>テイキョウ</t>
    </rPh>
    <rPh sb="165" eb="166">
      <t>ウ</t>
    </rPh>
    <rPh sb="168" eb="169">
      <t>モノ</t>
    </rPh>
    <rPh sb="170" eb="172">
      <t>サイダイ</t>
    </rPh>
    <rPh sb="172" eb="173">
      <t>スウ</t>
    </rPh>
    <rPh sb="174" eb="177">
      <t>エイギョウビ</t>
    </rPh>
    <rPh sb="180" eb="181">
      <t>クワ</t>
    </rPh>
    <rPh sb="185" eb="187">
      <t>ホウホウ</t>
    </rPh>
    <rPh sb="191" eb="193">
      <t>ケイサン</t>
    </rPh>
    <rPh sb="196" eb="197">
      <t>サ</t>
    </rPh>
    <rPh sb="198" eb="199">
      <t>ツカ</t>
    </rPh>
    <rPh sb="206" eb="208">
      <t>バアイ</t>
    </rPh>
    <rPh sb="211" eb="213">
      <t>ジカン</t>
    </rPh>
    <rPh sb="213" eb="215">
      <t>イジョウ</t>
    </rPh>
    <rPh sb="216" eb="218">
      <t>ジカン</t>
    </rPh>
    <rPh sb="218" eb="220">
      <t>ミマン</t>
    </rPh>
    <rPh sb="221" eb="222">
      <t>ラン</t>
    </rPh>
    <rPh sb="223" eb="225">
      <t>キニュウ</t>
    </rPh>
    <phoneticPr fontId="2"/>
  </si>
  <si>
    <t>３時間以上４時間未満
４時間以上５時間未満</t>
    <rPh sb="1" eb="3">
      <t>ジカン</t>
    </rPh>
    <rPh sb="3" eb="5">
      <t>イジョウ</t>
    </rPh>
    <rPh sb="6" eb="8">
      <t>ジカン</t>
    </rPh>
    <rPh sb="8" eb="10">
      <t>ミマン</t>
    </rPh>
    <rPh sb="12" eb="16">
      <t>ジカンイジョウ</t>
    </rPh>
    <rPh sb="17" eb="19">
      <t>ジカン</t>
    </rPh>
    <rPh sb="19" eb="21">
      <t>ミマン</t>
    </rPh>
    <phoneticPr fontId="2"/>
  </si>
  <si>
    <t>５時間以上６時間未満
６時間以上７時間未満</t>
    <rPh sb="1" eb="3">
      <t>ジカン</t>
    </rPh>
    <rPh sb="3" eb="5">
      <t>イジョウ</t>
    </rPh>
    <rPh sb="6" eb="8">
      <t>ジカン</t>
    </rPh>
    <rPh sb="8" eb="10">
      <t>ミマン</t>
    </rPh>
    <rPh sb="12" eb="16">
      <t>ジカンイジョウ</t>
    </rPh>
    <rPh sb="17" eb="19">
      <t>ジカン</t>
    </rPh>
    <rPh sb="19" eb="21">
      <t>ミマン</t>
    </rPh>
    <phoneticPr fontId="2"/>
  </si>
  <si>
    <t>７時間以上８時間未満
８時間以上９時間未満</t>
    <rPh sb="1" eb="3">
      <t>ジカン</t>
    </rPh>
    <rPh sb="3" eb="5">
      <t>イジョウ</t>
    </rPh>
    <rPh sb="6" eb="8">
      <t>ジカン</t>
    </rPh>
    <rPh sb="8" eb="10">
      <t>ミマン</t>
    </rPh>
    <rPh sb="12" eb="16">
      <t>ジカンイジョウ</t>
    </rPh>
    <rPh sb="17" eb="19">
      <t>ジカン</t>
    </rPh>
    <rPh sb="19" eb="21">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</si>
</sst>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 "/>
    <numFmt numFmtId="178" formatCode="0.00_);[Red]\(0.00\)"/>
  </numFmts>
  <fonts count="36" x14ac:knownFonts="1">
    <font>
      <sz val="10"/>
      <name val="ＭＳ ゴシック"/>
      <family val="3"/>
      <charset val="128"/>
    </font>
    <font>
      <sz val="10"/>
      <name val="ＭＳ ゴシック"/>
      <family val="3"/>
      <charset val="128"/>
    </font>
    <font>
      <sz val="6"/>
      <name val="ＭＳ ゴシック"/>
      <family val="3"/>
      <charset val="128"/>
    </font>
    <font>
      <b/>
      <sz val="12"/>
      <name val="ＭＳ ゴシック"/>
      <family val="3"/>
      <charset val="128"/>
    </font>
    <font>
      <sz val="9"/>
      <name val="ＭＳ ゴシック"/>
      <family val="3"/>
      <charset val="128"/>
    </font>
    <font>
      <sz val="8"/>
      <name val="ＭＳ 明朝"/>
      <family val="1"/>
      <charset val="128"/>
    </font>
    <font>
      <sz val="8"/>
      <name val="ＭＳ ゴシック"/>
      <family val="3"/>
      <charset val="128"/>
    </font>
    <font>
      <b/>
      <sz val="9"/>
      <name val="ＭＳ ゴシック"/>
      <family val="3"/>
      <charset val="128"/>
    </font>
    <font>
      <sz val="10"/>
      <name val="ＭＳ 明朝"/>
      <family val="1"/>
      <charset val="128"/>
    </font>
    <font>
      <sz val="11"/>
      <name val="ＭＳ Ｐゴシック"/>
      <family val="3"/>
      <charset val="128"/>
    </font>
    <font>
      <sz val="10"/>
      <name val="ＭＳ Ｐゴシック"/>
      <family val="3"/>
      <charset val="128"/>
    </font>
    <font>
      <sz val="7"/>
      <name val="ＭＳ 明朝"/>
      <family val="1"/>
      <charset val="128"/>
    </font>
    <font>
      <b/>
      <sz val="12"/>
      <color indexed="10"/>
      <name val="ＭＳ ゴシック"/>
      <family val="3"/>
      <charset val="128"/>
    </font>
    <font>
      <b/>
      <sz val="10"/>
      <name val="ＭＳ ゴシック"/>
      <family val="3"/>
      <charset val="128"/>
    </font>
    <font>
      <sz val="10"/>
      <color indexed="10"/>
      <name val="ＭＳ ゴシック"/>
      <family val="3"/>
      <charset val="128"/>
    </font>
    <font>
      <sz val="10"/>
      <color indexed="9"/>
      <name val="ＭＳ ゴシック"/>
      <family val="3"/>
      <charset val="128"/>
    </font>
    <font>
      <sz val="9"/>
      <color indexed="10"/>
      <name val="ＭＳ ゴシック"/>
      <family val="3"/>
      <charset val="128"/>
    </font>
    <font>
      <sz val="9"/>
      <name val="ＭＳ Ｐゴシック"/>
      <family val="3"/>
      <charset val="128"/>
    </font>
    <font>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5"/>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5">
    <border>
      <left/>
      <right/>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thin">
        <color indexed="64"/>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medium">
        <color indexed="64"/>
      </right>
      <top style="hair">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Dot">
        <color indexed="64"/>
      </bottom>
      <diagonal/>
    </border>
    <border>
      <left/>
      <right/>
      <top style="dashDot">
        <color indexed="64"/>
      </top>
      <bottom/>
      <diagonal/>
    </border>
    <border>
      <left/>
      <right style="thin">
        <color indexed="64"/>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bottom style="thin">
        <color indexed="64"/>
      </bottom>
      <diagonal/>
    </border>
    <border>
      <left/>
      <right/>
      <top style="thin">
        <color indexed="64"/>
      </top>
      <bottom style="hair">
        <color indexed="64"/>
      </bottom>
      <diagonal/>
    </border>
    <border>
      <left style="thin">
        <color indexed="64"/>
      </left>
      <right/>
      <top/>
      <bottom/>
      <diagonal/>
    </border>
    <border>
      <left/>
      <right/>
      <top style="hair">
        <color indexed="64"/>
      </top>
      <bottom style="thin">
        <color indexed="64"/>
      </bottom>
      <diagonal/>
    </border>
    <border>
      <left/>
      <right style="medium">
        <color indexed="64"/>
      </right>
      <top style="hair">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21" borderId="0" applyNumberFormat="0" applyBorder="0" applyAlignment="0" applyProtection="0">
      <alignment vertical="center"/>
    </xf>
    <xf numFmtId="0" fontId="20" fillId="9"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76" applyNumberFormat="0" applyAlignment="0" applyProtection="0">
      <alignment vertical="center"/>
    </xf>
    <xf numFmtId="0" fontId="23" fillId="29" borderId="0" applyNumberFormat="0" applyBorder="0" applyAlignment="0" applyProtection="0">
      <alignment vertical="center"/>
    </xf>
    <xf numFmtId="0" fontId="1" fillId="10" borderId="77" applyNumberFormat="0" applyFont="0" applyAlignment="0" applyProtection="0">
      <alignment vertical="center"/>
    </xf>
    <xf numFmtId="0" fontId="24" fillId="0" borderId="78" applyNumberFormat="0" applyFill="0" applyAlignment="0" applyProtection="0">
      <alignment vertical="center"/>
    </xf>
    <xf numFmtId="0" fontId="25" fillId="30" borderId="0" applyNumberFormat="0" applyBorder="0" applyAlignment="0" applyProtection="0">
      <alignment vertical="center"/>
    </xf>
    <xf numFmtId="0" fontId="26" fillId="31" borderId="79" applyNumberFormat="0" applyAlignment="0" applyProtection="0">
      <alignment vertical="center"/>
    </xf>
    <xf numFmtId="0" fontId="27" fillId="0" borderId="0" applyNumberFormat="0" applyFill="0" applyBorder="0" applyAlignment="0" applyProtection="0">
      <alignment vertical="center"/>
    </xf>
    <xf numFmtId="0" fontId="28" fillId="0" borderId="80" applyNumberFormat="0" applyFill="0" applyAlignment="0" applyProtection="0">
      <alignment vertical="center"/>
    </xf>
    <xf numFmtId="0" fontId="29" fillId="0" borderId="81" applyNumberFormat="0" applyFill="0" applyAlignment="0" applyProtection="0">
      <alignment vertical="center"/>
    </xf>
    <xf numFmtId="0" fontId="30" fillId="0" borderId="82" applyNumberFormat="0" applyFill="0" applyAlignment="0" applyProtection="0">
      <alignment vertical="center"/>
    </xf>
    <xf numFmtId="0" fontId="30" fillId="0" borderId="0" applyNumberFormat="0" applyFill="0" applyBorder="0" applyAlignment="0" applyProtection="0">
      <alignment vertical="center"/>
    </xf>
    <xf numFmtId="0" fontId="31" fillId="0" borderId="83" applyNumberFormat="0" applyFill="0" applyAlignment="0" applyProtection="0">
      <alignment vertical="center"/>
    </xf>
    <xf numFmtId="0" fontId="32" fillId="31" borderId="84" applyNumberFormat="0" applyAlignment="0" applyProtection="0">
      <alignment vertical="center"/>
    </xf>
    <xf numFmtId="0" fontId="33" fillId="0" borderId="0" applyNumberFormat="0" applyFill="0" applyBorder="0" applyAlignment="0" applyProtection="0">
      <alignment vertical="center"/>
    </xf>
    <xf numFmtId="0" fontId="34" fillId="6" borderId="79" applyNumberFormat="0" applyAlignment="0" applyProtection="0">
      <alignment vertical="center"/>
    </xf>
    <xf numFmtId="0" fontId="9" fillId="0" borderId="0"/>
    <xf numFmtId="0" fontId="35" fillId="32" borderId="0" applyNumberFormat="0" applyBorder="0" applyAlignment="0" applyProtection="0">
      <alignment vertical="center"/>
    </xf>
  </cellStyleXfs>
  <cellXfs count="273">
    <xf numFmtId="0" fontId="0" fillId="0" borderId="0" xfId="0" applyAlignment="1">
      <alignment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6" xfId="0" applyFont="1" applyFill="1" applyBorder="1" applyAlignment="1">
      <alignment horizontal="center" vertical="center"/>
    </xf>
    <xf numFmtId="0" fontId="3" fillId="11" borderId="0" xfId="0" applyFont="1" applyFill="1" applyAlignment="1">
      <alignment vertical="center"/>
    </xf>
    <xf numFmtId="0" fontId="3" fillId="11" borderId="0" xfId="0" applyFont="1" applyFill="1" applyAlignment="1">
      <alignment horizontal="distributed" vertical="center"/>
    </xf>
    <xf numFmtId="0" fontId="0" fillId="11" borderId="0" xfId="0" applyFill="1" applyAlignment="1">
      <alignment vertical="center"/>
    </xf>
    <xf numFmtId="0" fontId="0" fillId="11" borderId="0" xfId="0" applyFill="1" applyAlignment="1">
      <alignment horizontal="left" vertical="center" wrapText="1"/>
    </xf>
    <xf numFmtId="0" fontId="5" fillId="11" borderId="0" xfId="0" applyFont="1" applyFill="1" applyAlignment="1">
      <alignment vertical="center" wrapText="1"/>
    </xf>
    <xf numFmtId="0" fontId="8" fillId="11" borderId="7" xfId="0" applyFont="1" applyFill="1" applyBorder="1" applyAlignment="1">
      <alignment horizontal="center" vertical="center"/>
    </xf>
    <xf numFmtId="0" fontId="8" fillId="11" borderId="8" xfId="0" applyFont="1" applyFill="1" applyBorder="1" applyAlignment="1">
      <alignment horizontal="center" vertical="center"/>
    </xf>
    <xf numFmtId="0" fontId="5" fillId="11" borderId="9" xfId="0" applyFont="1" applyFill="1" applyBorder="1" applyAlignment="1">
      <alignment horizontal="center" vertical="center" wrapText="1"/>
    </xf>
    <xf numFmtId="0" fontId="0" fillId="11" borderId="9" xfId="0" applyFill="1" applyBorder="1" applyAlignment="1">
      <alignment horizontal="center" vertical="center"/>
    </xf>
    <xf numFmtId="0" fontId="0" fillId="11" borderId="10" xfId="0" applyFill="1" applyBorder="1" applyAlignment="1">
      <alignment horizontal="center" vertical="center"/>
    </xf>
    <xf numFmtId="0" fontId="4" fillId="11" borderId="11" xfId="0" applyFont="1" applyFill="1" applyBorder="1" applyAlignment="1">
      <alignment horizontal="center" vertical="center"/>
    </xf>
    <xf numFmtId="0" fontId="5" fillId="11" borderId="4" xfId="0" applyFont="1" applyFill="1" applyBorder="1" applyAlignment="1">
      <alignment horizontal="center" vertical="center" wrapText="1"/>
    </xf>
    <xf numFmtId="0" fontId="0" fillId="11" borderId="4" xfId="0" applyFill="1" applyBorder="1" applyAlignment="1">
      <alignment horizontal="center" vertical="center"/>
    </xf>
    <xf numFmtId="0" fontId="0" fillId="11" borderId="12" xfId="0" applyFill="1" applyBorder="1" applyAlignment="1">
      <alignment horizontal="center" vertical="center"/>
    </xf>
    <xf numFmtId="0" fontId="4" fillId="11" borderId="13" xfId="0" applyFont="1" applyFill="1" applyBorder="1" applyAlignment="1">
      <alignment horizontal="center" vertical="center"/>
    </xf>
    <xf numFmtId="0" fontId="5" fillId="11" borderId="6" xfId="0" applyFont="1" applyFill="1" applyBorder="1" applyAlignment="1">
      <alignment horizontal="center" vertical="center" wrapText="1"/>
    </xf>
    <xf numFmtId="0" fontId="0" fillId="11" borderId="6" xfId="0" applyFill="1" applyBorder="1" applyAlignment="1">
      <alignment horizontal="center" vertical="center"/>
    </xf>
    <xf numFmtId="0" fontId="0" fillId="11" borderId="14" xfId="0" applyFill="1" applyBorder="1" applyAlignment="1">
      <alignment horizontal="center" vertical="center"/>
    </xf>
    <xf numFmtId="0" fontId="4" fillId="11" borderId="15" xfId="0" applyFont="1" applyFill="1" applyBorder="1" applyAlignment="1">
      <alignment horizontal="center" vertical="center"/>
    </xf>
    <xf numFmtId="0" fontId="0" fillId="11" borderId="16" xfId="0" applyFill="1" applyBorder="1" applyAlignment="1">
      <alignment horizontal="center" vertical="center"/>
    </xf>
    <xf numFmtId="0" fontId="0" fillId="11" borderId="15" xfId="0" applyFill="1" applyBorder="1" applyAlignment="1">
      <alignment horizontal="center" vertical="center"/>
    </xf>
    <xf numFmtId="0" fontId="11" fillId="11" borderId="0" xfId="0" applyFont="1" applyFill="1" applyBorder="1" applyAlignment="1">
      <alignment horizontal="center" vertical="center" wrapText="1"/>
    </xf>
    <xf numFmtId="177" fontId="0" fillId="11" borderId="9" xfId="0" applyNumberFormat="1" applyFill="1" applyBorder="1" applyAlignment="1" applyProtection="1">
      <alignment horizontal="center" vertical="center"/>
      <protection locked="0"/>
    </xf>
    <xf numFmtId="0" fontId="2" fillId="11" borderId="17" xfId="0" applyFont="1" applyFill="1" applyBorder="1" applyAlignment="1">
      <alignment horizontal="center" vertical="center" wrapText="1" shrinkToFit="1"/>
    </xf>
    <xf numFmtId="0" fontId="0" fillId="11" borderId="13" xfId="0" applyFill="1" applyBorder="1" applyAlignment="1">
      <alignment horizontal="center" vertical="center"/>
    </xf>
    <xf numFmtId="177" fontId="0" fillId="11" borderId="18" xfId="0" applyNumberFormat="1" applyFill="1" applyBorder="1" applyAlignment="1" applyProtection="1">
      <alignment horizontal="center" vertical="center"/>
      <protection locked="0"/>
    </xf>
    <xf numFmtId="0" fontId="2" fillId="11" borderId="18" xfId="0" applyFont="1" applyFill="1" applyBorder="1" applyAlignment="1">
      <alignment horizontal="center" vertical="center" wrapText="1"/>
    </xf>
    <xf numFmtId="177" fontId="0" fillId="11" borderId="19" xfId="0" applyNumberFormat="1" applyFill="1" applyBorder="1" applyAlignment="1">
      <alignment horizontal="center" vertical="center"/>
    </xf>
    <xf numFmtId="0" fontId="4" fillId="11" borderId="0" xfId="0" applyFont="1" applyFill="1" applyBorder="1" applyAlignment="1">
      <alignment horizontal="left" vertical="center" wrapText="1" indent="1"/>
    </xf>
    <xf numFmtId="0" fontId="4" fillId="11" borderId="0" xfId="0" applyFont="1" applyFill="1" applyAlignment="1">
      <alignment vertical="center"/>
    </xf>
    <xf numFmtId="0" fontId="4" fillId="11" borderId="0" xfId="0" applyFont="1" applyFill="1" applyBorder="1" applyAlignment="1">
      <alignment horizontal="left" vertical="center" wrapText="1" indent="2"/>
    </xf>
    <xf numFmtId="0" fontId="13" fillId="11" borderId="0" xfId="0" applyFont="1" applyFill="1" applyAlignment="1">
      <alignment horizontal="left" vertical="center" wrapText="1"/>
    </xf>
    <xf numFmtId="0" fontId="13" fillId="11" borderId="0" xfId="0" applyFont="1" applyFill="1" applyAlignment="1">
      <alignment vertical="center"/>
    </xf>
    <xf numFmtId="0" fontId="0" fillId="11" borderId="0" xfId="0" applyFill="1" applyAlignment="1">
      <alignment vertical="center" wrapText="1"/>
    </xf>
    <xf numFmtId="0" fontId="8" fillId="11" borderId="0" xfId="0" applyFont="1" applyFill="1" applyAlignment="1">
      <alignment vertical="center"/>
    </xf>
    <xf numFmtId="0" fontId="0" fillId="11" borderId="0" xfId="0" applyFill="1" applyAlignment="1">
      <alignment horizontal="right"/>
    </xf>
    <xf numFmtId="0" fontId="0" fillId="11" borderId="0" xfId="0" applyFill="1" applyAlignment="1"/>
    <xf numFmtId="0" fontId="0" fillId="11" borderId="0" xfId="0" applyFill="1" applyAlignment="1">
      <alignment horizontal="right" vertical="top"/>
    </xf>
    <xf numFmtId="0" fontId="0" fillId="11" borderId="3" xfId="0" applyFill="1" applyBorder="1" applyAlignment="1">
      <alignment horizontal="center" vertical="center"/>
    </xf>
    <xf numFmtId="0" fontId="0" fillId="11" borderId="20" xfId="0" applyFill="1" applyBorder="1" applyAlignment="1">
      <alignment vertical="center"/>
    </xf>
    <xf numFmtId="0" fontId="0" fillId="11" borderId="0" xfId="0" applyFill="1" applyBorder="1" applyAlignment="1">
      <alignment vertical="center"/>
    </xf>
    <xf numFmtId="0" fontId="0" fillId="11" borderId="7" xfId="0" applyFill="1" applyBorder="1" applyAlignment="1">
      <alignment vertical="center" shrinkToFit="1"/>
    </xf>
    <xf numFmtId="0" fontId="15" fillId="11" borderId="0" xfId="0" applyFont="1" applyFill="1" applyAlignment="1">
      <alignment vertical="center"/>
    </xf>
    <xf numFmtId="0" fontId="0" fillId="11" borderId="16" xfId="0" applyFill="1" applyBorder="1" applyAlignment="1">
      <alignment vertical="center"/>
    </xf>
    <xf numFmtId="0" fontId="15" fillId="11" borderId="0" xfId="0" applyFont="1" applyFill="1" applyBorder="1" applyAlignment="1">
      <alignment horizontal="center" vertical="center"/>
    </xf>
    <xf numFmtId="0" fontId="0" fillId="11" borderId="0" xfId="0" applyFont="1" applyFill="1" applyAlignment="1">
      <alignment vertical="center"/>
    </xf>
    <xf numFmtId="0" fontId="0" fillId="11" borderId="21" xfId="0" applyFill="1" applyBorder="1" applyAlignment="1">
      <alignment horizontal="center" vertical="center"/>
    </xf>
    <xf numFmtId="0" fontId="0" fillId="11" borderId="0" xfId="0" applyFill="1" applyBorder="1" applyAlignment="1">
      <alignment horizontal="center" vertical="center"/>
    </xf>
    <xf numFmtId="0" fontId="5" fillId="11" borderId="0" xfId="0" applyFont="1" applyFill="1" applyBorder="1" applyAlignment="1">
      <alignment horizontal="center" vertical="center" wrapText="1"/>
    </xf>
    <xf numFmtId="0" fontId="0" fillId="11" borderId="0" xfId="0" applyFill="1" applyBorder="1" applyAlignment="1">
      <alignment horizontal="left" vertical="center"/>
    </xf>
    <xf numFmtId="0" fontId="15" fillId="11" borderId="0" xfId="0" applyFont="1" applyFill="1" applyBorder="1" applyAlignment="1">
      <alignment vertical="center"/>
    </xf>
    <xf numFmtId="0" fontId="0" fillId="11" borderId="22" xfId="0" applyFill="1" applyBorder="1" applyAlignment="1">
      <alignment vertical="center"/>
    </xf>
    <xf numFmtId="0" fontId="17" fillId="11" borderId="22" xfId="0" applyFont="1" applyFill="1" applyBorder="1" applyAlignment="1">
      <alignment vertical="center" wrapText="1"/>
    </xf>
    <xf numFmtId="0" fontId="0" fillId="11" borderId="23" xfId="0" applyFill="1" applyBorder="1" applyAlignment="1">
      <alignment vertical="center"/>
    </xf>
    <xf numFmtId="0" fontId="10" fillId="11" borderId="0" xfId="0" applyFont="1" applyFill="1" applyAlignment="1">
      <alignment vertical="center"/>
    </xf>
    <xf numFmtId="0" fontId="17" fillId="11" borderId="24" xfId="0" applyFont="1" applyFill="1" applyBorder="1" applyAlignment="1">
      <alignment vertical="center" wrapText="1" shrinkToFit="1"/>
    </xf>
    <xf numFmtId="0" fontId="6" fillId="11" borderId="0" xfId="0" applyFont="1" applyFill="1" applyBorder="1" applyAlignment="1">
      <alignment horizontal="center" vertical="center" shrinkToFit="1"/>
    </xf>
    <xf numFmtId="0" fontId="17" fillId="11" borderId="0" xfId="0" applyFont="1" applyFill="1" applyBorder="1" applyAlignment="1">
      <alignment horizontal="center" vertical="center" wrapText="1"/>
    </xf>
    <xf numFmtId="0" fontId="0" fillId="11" borderId="0" xfId="0" applyFill="1" applyAlignment="1">
      <alignment horizontal="center" vertical="center"/>
    </xf>
    <xf numFmtId="0" fontId="0" fillId="11" borderId="0" xfId="0" quotePrefix="1" applyFill="1" applyAlignment="1">
      <alignment horizontal="center" vertical="center"/>
    </xf>
    <xf numFmtId="0" fontId="17" fillId="11" borderId="0" xfId="0" applyFont="1" applyFill="1" applyAlignment="1">
      <alignment horizontal="center" vertical="center" wrapText="1" shrinkToFit="1"/>
    </xf>
    <xf numFmtId="0" fontId="0" fillId="11" borderId="25" xfId="0" applyFill="1" applyBorder="1" applyAlignment="1">
      <alignment vertical="center"/>
    </xf>
    <xf numFmtId="0" fontId="0" fillId="11" borderId="0" xfId="0" applyFill="1" applyAlignment="1">
      <alignment horizontal="right" vertical="center"/>
    </xf>
    <xf numFmtId="0" fontId="6" fillId="11" borderId="0" xfId="0" applyFont="1" applyFill="1" applyBorder="1" applyAlignment="1">
      <alignment vertical="center" wrapText="1"/>
    </xf>
    <xf numFmtId="0" fontId="17" fillId="11" borderId="0" xfId="0" applyFont="1" applyFill="1" applyAlignment="1">
      <alignment vertical="center" wrapText="1" shrinkToFit="1"/>
    </xf>
    <xf numFmtId="0" fontId="0" fillId="11" borderId="3" xfId="0" applyFont="1" applyFill="1" applyBorder="1" applyAlignment="1">
      <alignment horizontal="center" vertical="center"/>
    </xf>
    <xf numFmtId="0" fontId="0" fillId="4" borderId="1" xfId="0" applyFont="1" applyFill="1" applyBorder="1" applyAlignment="1">
      <alignment horizontal="center" vertical="center"/>
    </xf>
    <xf numFmtId="0" fontId="0" fillId="11" borderId="20" xfId="0" applyFont="1" applyFill="1" applyBorder="1" applyAlignment="1">
      <alignment vertical="center"/>
    </xf>
    <xf numFmtId="0" fontId="0" fillId="11" borderId="0" xfId="0" applyFont="1" applyFill="1" applyBorder="1" applyAlignment="1">
      <alignment vertical="center"/>
    </xf>
    <xf numFmtId="0" fontId="0" fillId="11" borderId="7" xfId="0" applyFont="1" applyFill="1" applyBorder="1" applyAlignment="1">
      <alignment vertical="center" shrinkToFit="1"/>
    </xf>
    <xf numFmtId="0" fontId="0" fillId="11" borderId="6" xfId="0" applyFont="1" applyFill="1" applyBorder="1" applyAlignment="1">
      <alignment horizontal="center" vertical="center"/>
    </xf>
    <xf numFmtId="0" fontId="0" fillId="4" borderId="2" xfId="0" applyFont="1" applyFill="1" applyBorder="1" applyAlignment="1">
      <alignment horizontal="center" vertical="center"/>
    </xf>
    <xf numFmtId="0" fontId="0" fillId="11" borderId="16" xfId="0" applyFont="1" applyFill="1" applyBorder="1" applyAlignment="1">
      <alignment vertical="center"/>
    </xf>
    <xf numFmtId="0" fontId="0" fillId="11" borderId="0" xfId="0" applyFont="1" applyFill="1" applyBorder="1" applyAlignment="1">
      <alignment horizontal="center" vertical="center"/>
    </xf>
    <xf numFmtId="0" fontId="0" fillId="11" borderId="9" xfId="0" applyFont="1" applyFill="1" applyBorder="1" applyAlignment="1">
      <alignment horizontal="center" vertical="center"/>
    </xf>
    <xf numFmtId="0" fontId="0" fillId="11" borderId="21" xfId="0" applyFont="1" applyFill="1" applyBorder="1" applyAlignment="1">
      <alignment horizontal="center" vertical="center"/>
    </xf>
    <xf numFmtId="0" fontId="0" fillId="11" borderId="0" xfId="0" applyFont="1" applyFill="1" applyAlignment="1">
      <alignment horizontal="center" vertical="center"/>
    </xf>
    <xf numFmtId="0" fontId="0" fillId="11" borderId="0" xfId="0" quotePrefix="1" applyFont="1" applyFill="1" applyAlignment="1">
      <alignment horizontal="center" vertical="center"/>
    </xf>
    <xf numFmtId="0" fontId="0" fillId="11" borderId="0" xfId="0" applyFill="1" applyAlignment="1">
      <alignment vertical="center" shrinkToFit="1"/>
    </xf>
    <xf numFmtId="0" fontId="0" fillId="11" borderId="0" xfId="0" applyFill="1" applyAlignment="1">
      <alignment vertical="center"/>
    </xf>
    <xf numFmtId="0" fontId="8" fillId="11" borderId="55" xfId="0" applyFont="1" applyFill="1" applyBorder="1" applyAlignment="1">
      <alignment horizontal="center" vertical="center"/>
    </xf>
    <xf numFmtId="0" fontId="8" fillId="11" borderId="30" xfId="0" applyFont="1" applyFill="1" applyBorder="1" applyAlignment="1">
      <alignment horizontal="center" vertical="center"/>
    </xf>
    <xf numFmtId="0" fontId="8" fillId="11" borderId="56" xfId="0" applyFont="1" applyFill="1" applyBorder="1" applyAlignment="1">
      <alignment horizontal="center" vertical="center"/>
    </xf>
    <xf numFmtId="0" fontId="8" fillId="11" borderId="57" xfId="0" applyFont="1" applyFill="1" applyBorder="1" applyAlignment="1">
      <alignment horizontal="center" vertical="center"/>
    </xf>
    <xf numFmtId="0" fontId="8" fillId="11" borderId="21" xfId="0" applyFont="1" applyFill="1" applyBorder="1" applyAlignment="1">
      <alignment horizontal="center" vertical="center"/>
    </xf>
    <xf numFmtId="0" fontId="8" fillId="11" borderId="58" xfId="0" applyFont="1" applyFill="1" applyBorder="1" applyAlignment="1">
      <alignment horizontal="center" vertical="center" wrapText="1"/>
    </xf>
    <xf numFmtId="0" fontId="8" fillId="11" borderId="59" xfId="0" applyFont="1" applyFill="1" applyBorder="1" applyAlignment="1">
      <alignment horizontal="center" vertical="center" wrapText="1"/>
    </xf>
    <xf numFmtId="0" fontId="5" fillId="11" borderId="0" xfId="0" applyFont="1" applyFill="1" applyAlignment="1">
      <alignment vertical="center" wrapText="1"/>
    </xf>
    <xf numFmtId="0" fontId="0" fillId="11" borderId="41" xfId="0" applyFill="1" applyBorder="1" applyAlignment="1">
      <alignment horizontal="center" vertical="center" wrapText="1"/>
    </xf>
    <xf numFmtId="0" fontId="0" fillId="11" borderId="13" xfId="0" applyFill="1" applyBorder="1" applyAlignment="1">
      <alignment horizontal="center" vertical="center" wrapText="1"/>
    </xf>
    <xf numFmtId="0" fontId="0" fillId="11" borderId="19"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4" xfId="0" applyFill="1" applyBorder="1" applyAlignment="1">
      <alignment horizontal="center" vertical="center" wrapText="1"/>
    </xf>
    <xf numFmtId="0" fontId="5" fillId="11" borderId="42" xfId="0" applyFont="1" applyFill="1" applyBorder="1" applyAlignment="1">
      <alignment horizontal="left" vertical="top" wrapText="1"/>
    </xf>
    <xf numFmtId="0" fontId="0" fillId="11" borderId="43" xfId="0" applyFill="1" applyBorder="1" applyAlignment="1">
      <alignment horizontal="left" vertical="top" wrapText="1"/>
    </xf>
    <xf numFmtId="0" fontId="0" fillId="11" borderId="44" xfId="0" applyFill="1" applyBorder="1" applyAlignment="1">
      <alignment horizontal="left" vertical="top" wrapText="1"/>
    </xf>
    <xf numFmtId="0" fontId="0" fillId="11" borderId="45" xfId="0" applyFill="1" applyBorder="1" applyAlignment="1">
      <alignment horizontal="left" vertical="top" wrapText="1"/>
    </xf>
    <xf numFmtId="0" fontId="0" fillId="11" borderId="4" xfId="0" applyFill="1" applyBorder="1" applyAlignment="1">
      <alignment horizontal="left" vertical="top" wrapText="1"/>
    </xf>
    <xf numFmtId="0" fontId="0" fillId="11" borderId="46" xfId="0" applyFill="1" applyBorder="1" applyAlignment="1">
      <alignment horizontal="left" vertical="top" wrapText="1"/>
    </xf>
    <xf numFmtId="0" fontId="0" fillId="11" borderId="47" xfId="0" applyFill="1" applyBorder="1" applyAlignment="1">
      <alignment horizontal="left" vertical="top" wrapText="1"/>
    </xf>
    <xf numFmtId="0" fontId="0" fillId="11" borderId="48" xfId="0" applyFill="1" applyBorder="1" applyAlignment="1">
      <alignment horizontal="left" vertical="top" wrapText="1"/>
    </xf>
    <xf numFmtId="0" fontId="0" fillId="11" borderId="49" xfId="0" applyFill="1" applyBorder="1" applyAlignment="1">
      <alignment horizontal="left" vertical="top" wrapText="1"/>
    </xf>
    <xf numFmtId="0" fontId="11" fillId="11" borderId="50" xfId="0" applyFont="1" applyFill="1" applyBorder="1" applyAlignment="1">
      <alignment horizontal="center" vertical="center" wrapText="1"/>
    </xf>
    <xf numFmtId="0" fontId="11" fillId="11" borderId="51" xfId="0" applyFont="1" applyFill="1" applyBorder="1" applyAlignment="1">
      <alignment horizontal="center" vertical="center" wrapText="1"/>
    </xf>
    <xf numFmtId="0" fontId="11" fillId="11" borderId="52" xfId="0" applyFont="1" applyFill="1" applyBorder="1" applyAlignment="1">
      <alignment horizontal="center" vertical="center" wrapText="1"/>
    </xf>
    <xf numFmtId="0" fontId="11" fillId="11" borderId="45" xfId="0" applyFont="1" applyFill="1" applyBorder="1" applyAlignment="1">
      <alignment horizontal="center" vertical="center" wrapText="1"/>
    </xf>
    <xf numFmtId="0" fontId="11" fillId="11" borderId="53" xfId="0" applyFont="1" applyFill="1" applyBorder="1" applyAlignment="1">
      <alignment horizontal="center" vertical="center" wrapText="1"/>
    </xf>
    <xf numFmtId="0" fontId="11" fillId="11" borderId="54" xfId="0" applyFont="1" applyFill="1" applyBorder="1" applyAlignment="1">
      <alignment horizontal="center" vertical="center" wrapText="1"/>
    </xf>
    <xf numFmtId="0" fontId="4" fillId="11" borderId="26" xfId="0" applyFont="1" applyFill="1" applyBorder="1" applyAlignment="1">
      <alignment horizontal="left" vertical="center" wrapText="1" indent="2"/>
    </xf>
    <xf numFmtId="0" fontId="4" fillId="11" borderId="27" xfId="0" applyFont="1" applyFill="1" applyBorder="1" applyAlignment="1">
      <alignment horizontal="left" vertical="center" wrapText="1" indent="2"/>
    </xf>
    <xf numFmtId="0" fontId="4" fillId="11" borderId="28" xfId="0" applyFont="1" applyFill="1" applyBorder="1" applyAlignment="1">
      <alignment horizontal="left" vertical="center" wrapText="1" indent="2"/>
    </xf>
    <xf numFmtId="0" fontId="4" fillId="11" borderId="29" xfId="0" applyFont="1" applyFill="1" applyBorder="1" applyAlignment="1">
      <alignment horizontal="left" vertical="center" wrapText="1" indent="1"/>
    </xf>
    <xf numFmtId="0" fontId="4" fillId="11" borderId="30" xfId="0" applyFont="1" applyFill="1" applyBorder="1" applyAlignment="1">
      <alignment horizontal="left" vertical="center" wrapText="1" indent="1"/>
    </xf>
    <xf numFmtId="0" fontId="4" fillId="11" borderId="31" xfId="0" applyFont="1" applyFill="1" applyBorder="1" applyAlignment="1">
      <alignment horizontal="left" vertical="center" wrapText="1" indent="1"/>
    </xf>
    <xf numFmtId="0" fontId="8" fillId="11" borderId="32" xfId="0" applyFont="1" applyFill="1" applyBorder="1" applyAlignment="1">
      <alignment horizontal="center" vertical="center" wrapText="1"/>
    </xf>
    <xf numFmtId="0" fontId="8" fillId="11" borderId="33" xfId="0" applyFont="1" applyFill="1" applyBorder="1" applyAlignment="1">
      <alignment horizontal="center" vertical="center" wrapText="1"/>
    </xf>
    <xf numFmtId="0" fontId="8" fillId="11" borderId="34" xfId="0" applyFont="1" applyFill="1" applyBorder="1" applyAlignment="1">
      <alignment horizontal="center" vertical="center" wrapText="1"/>
    </xf>
    <xf numFmtId="0" fontId="8" fillId="11" borderId="35" xfId="0" applyFont="1" applyFill="1" applyBorder="1" applyAlignment="1">
      <alignment horizontal="center" vertical="center"/>
    </xf>
    <xf numFmtId="0" fontId="8" fillId="11" borderId="36" xfId="0" applyFont="1" applyFill="1" applyBorder="1" applyAlignment="1">
      <alignment horizontal="center" vertical="center"/>
    </xf>
    <xf numFmtId="0" fontId="9" fillId="11" borderId="37" xfId="0" applyFont="1" applyFill="1" applyBorder="1" applyAlignment="1">
      <alignment horizontal="left" vertical="center" wrapText="1"/>
    </xf>
    <xf numFmtId="0" fontId="9" fillId="11" borderId="33" xfId="0" applyFont="1" applyFill="1" applyBorder="1" applyAlignment="1">
      <alignment horizontal="left" vertical="center" wrapText="1"/>
    </xf>
    <xf numFmtId="0" fontId="9" fillId="11" borderId="38" xfId="0" applyFont="1" applyFill="1" applyBorder="1" applyAlignment="1">
      <alignment horizontal="left" vertical="center" wrapText="1"/>
    </xf>
    <xf numFmtId="0" fontId="4" fillId="11" borderId="39" xfId="0" applyFont="1" applyFill="1" applyBorder="1" applyAlignment="1">
      <alignment horizontal="left" vertical="center" wrapText="1" indent="2"/>
    </xf>
    <xf numFmtId="0" fontId="4" fillId="11" borderId="0" xfId="0" applyFont="1" applyFill="1" applyBorder="1" applyAlignment="1">
      <alignment horizontal="left" vertical="center" wrapText="1" indent="2"/>
    </xf>
    <xf numFmtId="0" fontId="4" fillId="11" borderId="40" xfId="0" applyFont="1" applyFill="1" applyBorder="1" applyAlignment="1">
      <alignment horizontal="left" vertical="center" wrapText="1" indent="2"/>
    </xf>
    <xf numFmtId="0" fontId="17" fillId="11" borderId="8" xfId="0" applyFont="1" applyFill="1" applyBorder="1" applyAlignment="1">
      <alignment horizontal="center" vertical="center" wrapText="1" shrinkToFit="1"/>
    </xf>
    <xf numFmtId="0" fontId="17" fillId="11" borderId="67" xfId="0" applyFont="1" applyFill="1" applyBorder="1" applyAlignment="1">
      <alignment horizontal="center" vertical="center" wrapText="1" shrinkToFit="1"/>
    </xf>
    <xf numFmtId="0" fontId="0" fillId="11" borderId="64" xfId="0" applyFill="1" applyBorder="1" applyAlignment="1">
      <alignment horizontal="center" vertical="center" wrapText="1"/>
    </xf>
    <xf numFmtId="0" fontId="0" fillId="11" borderId="65" xfId="0" applyFill="1" applyBorder="1" applyAlignment="1">
      <alignment horizontal="center" vertical="center"/>
    </xf>
    <xf numFmtId="0" fontId="0" fillId="4" borderId="72" xfId="0" applyFill="1" applyBorder="1" applyAlignment="1">
      <alignment horizontal="center" vertical="center"/>
    </xf>
    <xf numFmtId="0" fontId="0" fillId="4" borderId="16" xfId="0" applyFill="1" applyBorder="1" applyAlignment="1">
      <alignment horizontal="center" vertical="center"/>
    </xf>
    <xf numFmtId="0" fontId="0" fillId="11" borderId="1" xfId="0" applyFill="1" applyBorder="1" applyAlignment="1">
      <alignment horizontal="center" vertical="center"/>
    </xf>
    <xf numFmtId="0" fontId="0" fillId="11" borderId="20" xfId="0" applyFill="1" applyBorder="1" applyAlignment="1">
      <alignment horizontal="center" vertical="center"/>
    </xf>
    <xf numFmtId="0" fontId="0" fillId="11" borderId="0" xfId="0" applyFill="1" applyAlignment="1">
      <alignment horizontal="right" vertical="center" shrinkToFit="1"/>
    </xf>
    <xf numFmtId="0" fontId="8" fillId="11" borderId="0" xfId="0" applyFont="1" applyFill="1" applyAlignment="1">
      <alignment horizontal="left" vertical="center" wrapText="1"/>
    </xf>
    <xf numFmtId="0" fontId="8" fillId="11" borderId="0" xfId="0" applyFont="1" applyFill="1" applyAlignment="1">
      <alignment horizontal="left" vertical="center"/>
    </xf>
    <xf numFmtId="0" fontId="0" fillId="11" borderId="3" xfId="0" applyFill="1" applyBorder="1" applyAlignment="1">
      <alignment horizontal="center" vertical="center"/>
    </xf>
    <xf numFmtId="0" fontId="0" fillId="11" borderId="5" xfId="0" applyFill="1" applyBorder="1" applyAlignment="1">
      <alignment horizontal="center" vertical="center"/>
    </xf>
    <xf numFmtId="0" fontId="0" fillId="11" borderId="21" xfId="0" applyFill="1" applyBorder="1" applyAlignment="1">
      <alignment horizontal="center" vertical="center"/>
    </xf>
    <xf numFmtId="0" fontId="13" fillId="11" borderId="0" xfId="0" applyFont="1" applyFill="1" applyAlignment="1">
      <alignment horizontal="left" vertical="center" wrapText="1"/>
    </xf>
    <xf numFmtId="0" fontId="4" fillId="11" borderId="2" xfId="0" applyFont="1" applyFill="1" applyBorder="1" applyAlignment="1">
      <alignment horizontal="center" vertical="center" wrapText="1"/>
    </xf>
    <xf numFmtId="0" fontId="4" fillId="11" borderId="72" xfId="0" applyFont="1" applyFill="1" applyBorder="1" applyAlignment="1">
      <alignment horizontal="center" vertical="center" wrapText="1"/>
    </xf>
    <xf numFmtId="0" fontId="4" fillId="11" borderId="16" xfId="0" applyFont="1" applyFill="1" applyBorder="1" applyAlignment="1">
      <alignment horizontal="center" vertical="center" wrapText="1"/>
    </xf>
    <xf numFmtId="176" fontId="0" fillId="11" borderId="1" xfId="0" applyNumberFormat="1" applyFill="1" applyBorder="1" applyAlignment="1">
      <alignment horizontal="center" vertical="center"/>
    </xf>
    <xf numFmtId="176" fontId="0" fillId="11" borderId="20" xfId="0" applyNumberFormat="1" applyFill="1" applyBorder="1" applyAlignment="1">
      <alignment horizontal="center" vertical="center"/>
    </xf>
    <xf numFmtId="0" fontId="4" fillId="11" borderId="3" xfId="0" applyFont="1" applyFill="1" applyBorder="1" applyAlignment="1">
      <alignment horizontal="left" vertical="center"/>
    </xf>
    <xf numFmtId="0" fontId="0" fillId="11" borderId="46" xfId="0" applyFill="1" applyBorder="1" applyAlignment="1">
      <alignment horizontal="center" vertical="center"/>
    </xf>
    <xf numFmtId="0" fontId="0" fillId="11" borderId="45" xfId="0" applyFill="1" applyBorder="1" applyAlignment="1">
      <alignment horizontal="center" vertical="center"/>
    </xf>
    <xf numFmtId="0" fontId="0" fillId="11" borderId="71" xfId="0" applyFill="1" applyBorder="1" applyAlignment="1">
      <alignment horizontal="center" vertical="center"/>
    </xf>
    <xf numFmtId="0" fontId="0" fillId="11" borderId="24" xfId="0" applyFill="1" applyBorder="1" applyAlignment="1">
      <alignment horizontal="center" vertical="center"/>
    </xf>
    <xf numFmtId="0" fontId="14" fillId="4" borderId="46" xfId="0" applyFont="1" applyFill="1" applyBorder="1" applyAlignment="1">
      <alignment horizontal="center" vertical="center"/>
    </xf>
    <xf numFmtId="0" fontId="14" fillId="4" borderId="45" xfId="0" applyFont="1" applyFill="1" applyBorder="1" applyAlignment="1">
      <alignment horizontal="center" vertical="center"/>
    </xf>
    <xf numFmtId="0" fontId="0" fillId="11" borderId="74" xfId="0" applyFill="1" applyBorder="1" applyAlignment="1">
      <alignment horizontal="center" vertical="center"/>
    </xf>
    <xf numFmtId="0" fontId="0" fillId="11" borderId="75" xfId="0" applyFill="1" applyBorder="1" applyAlignment="1">
      <alignment horizontal="center" vertical="center"/>
    </xf>
    <xf numFmtId="176" fontId="0" fillId="11" borderId="2" xfId="0" applyNumberFormat="1" applyFill="1" applyBorder="1" applyAlignment="1">
      <alignment horizontal="center" vertical="center"/>
    </xf>
    <xf numFmtId="176" fontId="0" fillId="11" borderId="16" xfId="0" applyNumberFormat="1" applyFill="1" applyBorder="1" applyAlignment="1">
      <alignment horizontal="center" vertical="center"/>
    </xf>
    <xf numFmtId="178" fontId="0" fillId="11" borderId="52" xfId="0" applyNumberFormat="1" applyFill="1" applyBorder="1" applyAlignment="1" applyProtection="1">
      <alignment horizontal="right" vertical="center"/>
      <protection locked="0"/>
    </xf>
    <xf numFmtId="178" fontId="0" fillId="11" borderId="61" xfId="0" applyNumberFormat="1" applyFill="1" applyBorder="1" applyAlignment="1" applyProtection="1">
      <alignment horizontal="right" vertical="center"/>
      <protection locked="0"/>
    </xf>
    <xf numFmtId="0" fontId="0" fillId="11" borderId="7" xfId="0" applyFill="1" applyBorder="1" applyAlignment="1">
      <alignment horizontal="center" vertical="center"/>
    </xf>
    <xf numFmtId="0" fontId="0" fillId="4" borderId="25" xfId="0" applyFill="1" applyBorder="1" applyAlignment="1">
      <alignment horizontal="center" vertical="center"/>
    </xf>
    <xf numFmtId="0" fontId="0" fillId="4" borderId="20" xfId="0" applyFill="1" applyBorder="1" applyAlignment="1">
      <alignment horizontal="center" vertical="center"/>
    </xf>
    <xf numFmtId="0" fontId="17" fillId="11" borderId="8" xfId="0" applyFont="1" applyFill="1" applyBorder="1" applyAlignment="1">
      <alignment horizontal="center" vertical="center" wrapText="1"/>
    </xf>
    <xf numFmtId="0" fontId="17" fillId="11" borderId="67" xfId="0" applyFont="1" applyFill="1" applyBorder="1" applyAlignment="1">
      <alignment horizontal="center" vertical="center"/>
    </xf>
    <xf numFmtId="0" fontId="4" fillId="11" borderId="8" xfId="0" applyFont="1" applyFill="1" applyBorder="1" applyAlignment="1">
      <alignment horizontal="center" vertical="center" wrapText="1"/>
    </xf>
    <xf numFmtId="0" fontId="4" fillId="11" borderId="66" xfId="0" applyFont="1" applyFill="1" applyBorder="1" applyAlignment="1">
      <alignment horizontal="center" vertical="center" wrapText="1"/>
    </xf>
    <xf numFmtId="0" fontId="4" fillId="11" borderId="67"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25" xfId="0" applyFont="1" applyFill="1" applyBorder="1" applyAlignment="1">
      <alignment horizontal="center" vertical="center" wrapText="1"/>
    </xf>
    <xf numFmtId="0" fontId="4" fillId="11" borderId="20" xfId="0" applyFont="1" applyFill="1" applyBorder="1" applyAlignment="1">
      <alignment horizontal="center" vertical="center" wrapText="1"/>
    </xf>
    <xf numFmtId="0" fontId="16" fillId="4" borderId="8" xfId="0" applyNumberFormat="1" applyFont="1" applyFill="1" applyBorder="1" applyAlignment="1">
      <alignment horizontal="center" vertical="center"/>
    </xf>
    <xf numFmtId="0" fontId="16" fillId="4" borderId="66" xfId="0" applyNumberFormat="1" applyFont="1" applyFill="1" applyBorder="1" applyAlignment="1">
      <alignment horizontal="center" vertical="center"/>
    </xf>
    <xf numFmtId="0" fontId="16" fillId="4" borderId="67" xfId="0" applyNumberFormat="1" applyFont="1" applyFill="1" applyBorder="1" applyAlignment="1">
      <alignment horizontal="center" vertical="center"/>
    </xf>
    <xf numFmtId="176" fontId="0" fillId="11" borderId="53" xfId="0" applyNumberFormat="1" applyFill="1" applyBorder="1" applyAlignment="1" applyProtection="1">
      <alignment horizontal="right" vertical="center"/>
      <protection locked="0"/>
    </xf>
    <xf numFmtId="176" fontId="0" fillId="11" borderId="73" xfId="0" applyNumberFormat="1" applyFill="1" applyBorder="1" applyAlignment="1" applyProtection="1">
      <alignment horizontal="right" vertical="center"/>
      <protection locked="0"/>
    </xf>
    <xf numFmtId="176" fontId="0" fillId="11" borderId="26" xfId="0" applyNumberFormat="1" applyFill="1" applyBorder="1" applyAlignment="1" applyProtection="1">
      <alignment horizontal="right" vertical="center"/>
      <protection locked="0"/>
    </xf>
    <xf numFmtId="176" fontId="0" fillId="11" borderId="28" xfId="0" applyNumberFormat="1" applyFill="1" applyBorder="1" applyAlignment="1" applyProtection="1">
      <alignment horizontal="right" vertical="center"/>
      <protection locked="0"/>
    </xf>
    <xf numFmtId="0" fontId="0" fillId="4" borderId="74" xfId="0" applyFill="1" applyBorder="1" applyAlignment="1">
      <alignment horizontal="center" vertical="center"/>
    </xf>
    <xf numFmtId="0" fontId="0" fillId="4" borderId="75" xfId="0" applyFill="1" applyBorder="1" applyAlignment="1">
      <alignment horizontal="center" vertical="center"/>
    </xf>
    <xf numFmtId="178" fontId="0" fillId="11" borderId="64" xfId="0" applyNumberFormat="1" applyFill="1" applyBorder="1" applyAlignment="1" applyProtection="1">
      <alignment horizontal="right" vertical="center"/>
      <protection locked="0"/>
    </xf>
    <xf numFmtId="178" fontId="0" fillId="11" borderId="65" xfId="0" applyNumberFormat="1" applyFill="1" applyBorder="1" applyAlignment="1" applyProtection="1">
      <alignment horizontal="right" vertical="center"/>
      <protection locked="0"/>
    </xf>
    <xf numFmtId="178" fontId="0" fillId="11" borderId="26" xfId="0" applyNumberFormat="1" applyFill="1" applyBorder="1" applyAlignment="1" applyProtection="1">
      <alignment horizontal="right" vertical="center"/>
      <protection locked="0"/>
    </xf>
    <xf numFmtId="178" fontId="0" fillId="11" borderId="28" xfId="0" applyNumberFormat="1" applyFill="1" applyBorder="1" applyAlignment="1" applyProtection="1">
      <alignment horizontal="right" vertical="center"/>
      <protection locked="0"/>
    </xf>
    <xf numFmtId="0" fontId="17" fillId="4" borderId="2" xfId="0" applyFont="1" applyFill="1" applyBorder="1" applyAlignment="1">
      <alignment horizontal="center" vertical="center" wrapText="1"/>
    </xf>
    <xf numFmtId="0" fontId="17" fillId="4" borderId="7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11" borderId="67" xfId="0" applyFont="1" applyFill="1" applyBorder="1" applyAlignment="1">
      <alignment horizontal="center" vertical="center" wrapText="1"/>
    </xf>
    <xf numFmtId="0" fontId="0" fillId="4" borderId="46" xfId="0" applyFill="1" applyBorder="1" applyAlignment="1">
      <alignment horizontal="center" vertical="center"/>
    </xf>
    <xf numFmtId="0" fontId="0" fillId="4" borderId="60" xfId="0" applyFill="1" applyBorder="1" applyAlignment="1">
      <alignment horizontal="center" vertical="center"/>
    </xf>
    <xf numFmtId="0" fontId="0" fillId="4" borderId="45" xfId="0" applyFill="1" applyBorder="1" applyAlignment="1">
      <alignment horizontal="center" vertical="center"/>
    </xf>
    <xf numFmtId="0" fontId="16" fillId="4" borderId="68" xfId="0" applyNumberFormat="1" applyFont="1" applyFill="1" applyBorder="1" applyAlignment="1">
      <alignment horizontal="center" vertical="center"/>
    </xf>
    <xf numFmtId="0" fontId="16" fillId="4" borderId="51" xfId="0" applyNumberFormat="1" applyFont="1" applyFill="1" applyBorder="1" applyAlignment="1">
      <alignment horizontal="center" vertical="center"/>
    </xf>
    <xf numFmtId="0" fontId="4" fillId="11" borderId="4" xfId="0" applyFont="1" applyFill="1" applyBorder="1" applyAlignment="1">
      <alignment horizontal="left" vertical="center"/>
    </xf>
    <xf numFmtId="0" fontId="4" fillId="11" borderId="2" xfId="0" applyFont="1" applyFill="1" applyBorder="1" applyAlignment="1">
      <alignment horizontal="center" vertical="center"/>
    </xf>
    <xf numFmtId="0" fontId="4" fillId="11" borderId="16" xfId="0" applyFont="1" applyFill="1" applyBorder="1" applyAlignment="1">
      <alignment horizontal="center" vertical="center"/>
    </xf>
    <xf numFmtId="0" fontId="0" fillId="11" borderId="0" xfId="0" applyFont="1" applyFill="1" applyAlignment="1">
      <alignment horizontal="left" wrapText="1"/>
    </xf>
    <xf numFmtId="0" fontId="0" fillId="11" borderId="69" xfId="0" applyFont="1" applyFill="1" applyBorder="1" applyAlignment="1">
      <alignment horizontal="left" wrapText="1"/>
    </xf>
    <xf numFmtId="0" fontId="17" fillId="4" borderId="68" xfId="0" applyFont="1" applyFill="1" applyBorder="1" applyAlignment="1">
      <alignment horizontal="center" vertical="center" wrapText="1"/>
    </xf>
    <xf numFmtId="0" fontId="17" fillId="4" borderId="7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11" borderId="7" xfId="0" applyFill="1" applyBorder="1" applyAlignment="1">
      <alignment horizontal="center" vertical="center" wrapText="1"/>
    </xf>
    <xf numFmtId="0" fontId="4" fillId="11" borderId="46" xfId="0" applyFont="1" applyFill="1" applyBorder="1" applyAlignment="1">
      <alignment horizontal="center" vertical="center" wrapText="1"/>
    </xf>
    <xf numFmtId="0" fontId="4" fillId="11" borderId="60" xfId="0" applyFont="1" applyFill="1" applyBorder="1" applyAlignment="1">
      <alignment horizontal="center" vertical="center" wrapText="1"/>
    </xf>
    <xf numFmtId="0" fontId="4" fillId="11" borderId="45" xfId="0" applyFont="1" applyFill="1" applyBorder="1" applyAlignment="1">
      <alignment horizontal="center" vertical="center" wrapText="1"/>
    </xf>
    <xf numFmtId="0" fontId="17" fillId="11" borderId="0" xfId="0" applyFont="1" applyFill="1" applyBorder="1" applyAlignment="1">
      <alignment horizontal="left" vertical="center" wrapText="1"/>
    </xf>
    <xf numFmtId="0" fontId="4" fillId="4" borderId="8" xfId="0" applyNumberFormat="1" applyFont="1" applyFill="1" applyBorder="1" applyAlignment="1">
      <alignment horizontal="center" vertical="center"/>
    </xf>
    <xf numFmtId="0" fontId="4" fillId="4" borderId="66" xfId="0" applyNumberFormat="1" applyFont="1" applyFill="1" applyBorder="1" applyAlignment="1">
      <alignment horizontal="center" vertical="center"/>
    </xf>
    <xf numFmtId="0" fontId="4" fillId="4" borderId="67" xfId="0" applyNumberFormat="1" applyFont="1" applyFill="1" applyBorder="1" applyAlignment="1">
      <alignment horizontal="center" vertical="center"/>
    </xf>
    <xf numFmtId="0" fontId="12" fillId="11" borderId="0" xfId="0" applyFont="1" applyFill="1" applyAlignment="1">
      <alignment horizontal="center" vertical="center"/>
    </xf>
    <xf numFmtId="0" fontId="17" fillId="4" borderId="46"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17" fillId="4" borderId="45" xfId="0" applyFont="1" applyFill="1" applyBorder="1" applyAlignment="1">
      <alignment horizontal="center" vertical="center" wrapText="1"/>
    </xf>
    <xf numFmtId="176" fontId="0" fillId="11" borderId="49" xfId="0" applyNumberFormat="1" applyFill="1" applyBorder="1" applyAlignment="1">
      <alignment horizontal="center" vertical="center"/>
    </xf>
    <xf numFmtId="176" fontId="0" fillId="11" borderId="47" xfId="0" applyNumberFormat="1" applyFill="1" applyBorder="1" applyAlignment="1">
      <alignment horizontal="center" vertical="center"/>
    </xf>
    <xf numFmtId="176" fontId="0" fillId="11" borderId="46" xfId="0" applyNumberFormat="1" applyFill="1" applyBorder="1" applyAlignment="1">
      <alignment horizontal="center" vertical="center"/>
    </xf>
    <xf numFmtId="176" fontId="0" fillId="11" borderId="45" xfId="0" applyNumberFormat="1" applyFill="1" applyBorder="1" applyAlignment="1">
      <alignment horizontal="center" vertical="center"/>
    </xf>
    <xf numFmtId="0" fontId="0" fillId="4" borderId="2" xfId="0" applyFill="1" applyBorder="1" applyAlignment="1">
      <alignment horizontal="center" vertical="center"/>
    </xf>
    <xf numFmtId="0" fontId="14" fillId="4" borderId="1"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0" xfId="0" applyFont="1" applyFill="1" applyBorder="1" applyAlignment="1">
      <alignment horizontal="center" vertical="center"/>
    </xf>
    <xf numFmtId="176" fontId="0" fillId="11" borderId="52" xfId="0" applyNumberFormat="1" applyFill="1" applyBorder="1" applyAlignment="1" applyProtection="1">
      <alignment horizontal="right" vertical="center"/>
      <protection locked="0"/>
    </xf>
    <xf numFmtId="176" fontId="0" fillId="11" borderId="61" xfId="0" applyNumberFormat="1" applyFill="1" applyBorder="1" applyAlignment="1" applyProtection="1">
      <alignment horizontal="right" vertical="center"/>
      <protection locked="0"/>
    </xf>
    <xf numFmtId="176" fontId="0" fillId="11" borderId="62" xfId="0" applyNumberFormat="1" applyFill="1" applyBorder="1" applyAlignment="1" applyProtection="1">
      <alignment horizontal="right" vertical="center"/>
      <protection locked="0"/>
    </xf>
    <xf numFmtId="176" fontId="0" fillId="11" borderId="63" xfId="0" applyNumberFormat="1" applyFill="1" applyBorder="1" applyAlignment="1" applyProtection="1">
      <alignment horizontal="right" vertical="center"/>
      <protection locked="0"/>
    </xf>
    <xf numFmtId="0" fontId="17" fillId="11" borderId="7" xfId="0" applyFont="1" applyFill="1" applyBorder="1" applyAlignment="1">
      <alignment horizontal="center" vertical="center" wrapText="1"/>
    </xf>
    <xf numFmtId="178" fontId="0" fillId="11" borderId="62" xfId="0" applyNumberFormat="1" applyFill="1" applyBorder="1" applyAlignment="1" applyProtection="1">
      <alignment horizontal="right" vertical="center"/>
      <protection locked="0"/>
    </xf>
    <xf numFmtId="178" fontId="0" fillId="11" borderId="63" xfId="0" applyNumberFormat="1" applyFill="1" applyBorder="1" applyAlignment="1" applyProtection="1">
      <alignment horizontal="right" vertical="center"/>
      <protection locked="0"/>
    </xf>
    <xf numFmtId="176" fontId="0" fillId="11" borderId="62" xfId="0" applyNumberFormat="1" applyFont="1" applyFill="1" applyBorder="1" applyAlignment="1" applyProtection="1">
      <alignment horizontal="right" vertical="center"/>
      <protection locked="0"/>
    </xf>
    <xf numFmtId="176" fontId="0" fillId="11" borderId="63" xfId="0" applyNumberFormat="1" applyFont="1" applyFill="1" applyBorder="1" applyAlignment="1" applyProtection="1">
      <alignment horizontal="right" vertical="center"/>
      <protection locked="0"/>
    </xf>
    <xf numFmtId="0" fontId="0" fillId="11" borderId="64" xfId="0" applyFont="1" applyFill="1" applyBorder="1" applyAlignment="1">
      <alignment horizontal="center" vertical="center" wrapText="1"/>
    </xf>
    <xf numFmtId="0" fontId="0" fillId="11" borderId="65" xfId="0" applyFont="1" applyFill="1" applyBorder="1" applyAlignment="1">
      <alignment horizontal="center" vertical="center"/>
    </xf>
    <xf numFmtId="176" fontId="0" fillId="11" borderId="52" xfId="0" applyNumberFormat="1" applyFont="1" applyFill="1" applyBorder="1" applyAlignment="1" applyProtection="1">
      <alignment horizontal="right" vertical="center"/>
      <protection locked="0"/>
    </xf>
    <xf numFmtId="176" fontId="0" fillId="11" borderId="61" xfId="0" applyNumberFormat="1" applyFont="1" applyFill="1" applyBorder="1" applyAlignment="1" applyProtection="1">
      <alignment horizontal="right" vertical="center"/>
      <protection locked="0"/>
    </xf>
    <xf numFmtId="0" fontId="0" fillId="11" borderId="46" xfId="0" applyFont="1" applyFill="1" applyBorder="1" applyAlignment="1">
      <alignment horizontal="center" vertical="center"/>
    </xf>
    <xf numFmtId="0" fontId="0" fillId="11" borderId="45" xfId="0" applyFont="1" applyFill="1" applyBorder="1" applyAlignment="1">
      <alignment horizontal="center" vertical="center"/>
    </xf>
    <xf numFmtId="176" fontId="0" fillId="11" borderId="49" xfId="0" applyNumberFormat="1" applyFont="1" applyFill="1" applyBorder="1" applyAlignment="1">
      <alignment horizontal="center" vertical="center"/>
    </xf>
    <xf numFmtId="176" fontId="0" fillId="11" borderId="47" xfId="0" applyNumberFormat="1" applyFont="1" applyFill="1" applyBorder="1" applyAlignment="1">
      <alignment horizontal="center" vertical="center"/>
    </xf>
    <xf numFmtId="0" fontId="3" fillId="11" borderId="0" xfId="0" applyFont="1" applyFill="1" applyAlignment="1">
      <alignment horizontal="center" vertical="center"/>
    </xf>
    <xf numFmtId="0" fontId="0" fillId="4" borderId="46" xfId="0" applyFont="1" applyFill="1" applyBorder="1" applyAlignment="1">
      <alignment horizontal="center" vertical="center"/>
    </xf>
    <xf numFmtId="0" fontId="0" fillId="4" borderId="45" xfId="0" applyFont="1" applyFill="1" applyBorder="1" applyAlignment="1">
      <alignment horizontal="center" vertical="center"/>
    </xf>
    <xf numFmtId="176" fontId="0" fillId="11" borderId="46" xfId="0" applyNumberFormat="1" applyFont="1" applyFill="1" applyBorder="1" applyAlignment="1">
      <alignment horizontal="center" vertical="center"/>
    </xf>
    <xf numFmtId="176" fontId="0" fillId="11" borderId="45" xfId="0" applyNumberFormat="1" applyFont="1" applyFill="1" applyBorder="1" applyAlignment="1">
      <alignment horizontal="center" vertical="center"/>
    </xf>
    <xf numFmtId="0" fontId="0" fillId="11" borderId="71" xfId="0" applyFont="1" applyFill="1" applyBorder="1" applyAlignment="1">
      <alignment horizontal="center" vertical="center"/>
    </xf>
    <xf numFmtId="0" fontId="0" fillId="11" borderId="24" xfId="0" applyFont="1" applyFill="1" applyBorder="1" applyAlignment="1">
      <alignment horizontal="center" vertical="center"/>
    </xf>
    <xf numFmtId="0" fontId="0" fillId="11" borderId="7" xfId="0" applyFont="1" applyFill="1" applyBorder="1" applyAlignment="1">
      <alignment horizontal="center" vertical="center" wrapText="1"/>
    </xf>
    <xf numFmtId="0" fontId="0" fillId="11" borderId="7" xfId="0" applyFont="1" applyFill="1" applyBorder="1" applyAlignment="1">
      <alignment horizontal="center" vertical="center"/>
    </xf>
    <xf numFmtId="178" fontId="0" fillId="11" borderId="52" xfId="0" applyNumberFormat="1" applyFont="1" applyFill="1" applyBorder="1" applyAlignment="1" applyProtection="1">
      <alignment horizontal="right" vertical="center"/>
      <protection locked="0"/>
    </xf>
    <xf numFmtId="178" fontId="0" fillId="11" borderId="61" xfId="0" applyNumberFormat="1" applyFont="1" applyFill="1" applyBorder="1" applyAlignment="1" applyProtection="1">
      <alignment horizontal="right" vertical="center"/>
      <protection locked="0"/>
    </xf>
    <xf numFmtId="0" fontId="0" fillId="11" borderId="27" xfId="0" applyFill="1" applyBorder="1" applyAlignment="1">
      <alignment horizontal="left" vertical="center" wrapText="1" indent="2"/>
    </xf>
    <xf numFmtId="0" fontId="0" fillId="11" borderId="28" xfId="0" applyFill="1" applyBorder="1" applyAlignment="1">
      <alignment horizontal="left" vertical="center" wrapText="1" indent="2"/>
    </xf>
    <xf numFmtId="0" fontId="0" fillId="11" borderId="30" xfId="0" applyFill="1" applyBorder="1" applyAlignment="1">
      <alignment horizontal="left" vertical="center" wrapText="1" indent="1"/>
    </xf>
    <xf numFmtId="0" fontId="0" fillId="11" borderId="31" xfId="0" applyFill="1" applyBorder="1" applyAlignment="1">
      <alignment horizontal="left" vertical="center" wrapText="1" indent="1"/>
    </xf>
    <xf numFmtId="0" fontId="0" fillId="11" borderId="0" xfId="0" applyFill="1" applyBorder="1" applyAlignment="1">
      <alignment horizontal="left" vertical="center" wrapText="1" indent="2"/>
    </xf>
    <xf numFmtId="0" fontId="0" fillId="11" borderId="40" xfId="0" applyFill="1" applyBorder="1" applyAlignment="1">
      <alignment horizontal="left" vertical="center" wrapText="1" indent="2"/>
    </xf>
    <xf numFmtId="176" fontId="0" fillId="11" borderId="1" xfId="0" applyNumberFormat="1" applyFont="1" applyFill="1" applyBorder="1" applyAlignment="1">
      <alignment horizontal="center" vertical="center"/>
    </xf>
    <xf numFmtId="176" fontId="0" fillId="11" borderId="20" xfId="0" applyNumberFormat="1" applyFont="1" applyFill="1" applyBorder="1" applyAlignment="1">
      <alignment horizontal="center" vertical="center"/>
    </xf>
    <xf numFmtId="0" fontId="4" fillId="4" borderId="68" xfId="0" applyNumberFormat="1" applyFont="1" applyFill="1" applyBorder="1" applyAlignment="1">
      <alignment horizontal="center" vertical="center"/>
    </xf>
    <xf numFmtId="0" fontId="4" fillId="4" borderId="51" xfId="0" applyNumberFormat="1" applyFont="1" applyFill="1" applyBorder="1" applyAlignment="1">
      <alignment horizontal="center" vertical="center"/>
    </xf>
    <xf numFmtId="0" fontId="0" fillId="4" borderId="1"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72" xfId="0" applyFont="1" applyFill="1" applyBorder="1" applyAlignment="1">
      <alignment horizontal="center" vertical="center"/>
    </xf>
    <xf numFmtId="0" fontId="0" fillId="11" borderId="1" xfId="0" applyFont="1" applyFill="1" applyBorder="1" applyAlignment="1">
      <alignment horizontal="center" vertical="center"/>
    </xf>
    <xf numFmtId="0" fontId="0" fillId="11" borderId="20" xfId="0" applyFont="1" applyFill="1" applyBorder="1" applyAlignment="1">
      <alignment horizontal="center" vertical="center"/>
    </xf>
    <xf numFmtId="178" fontId="0" fillId="11" borderId="62" xfId="0" applyNumberFormat="1" applyFont="1" applyFill="1" applyBorder="1" applyAlignment="1" applyProtection="1">
      <alignment horizontal="right" vertical="center"/>
      <protection locked="0"/>
    </xf>
    <xf numFmtId="178" fontId="0" fillId="11" borderId="63" xfId="0" applyNumberFormat="1" applyFont="1" applyFill="1" applyBorder="1" applyAlignment="1" applyProtection="1">
      <alignment horizontal="right"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381000</xdr:colOff>
      <xdr:row>9</xdr:row>
      <xdr:rowOff>38100</xdr:rowOff>
    </xdr:from>
    <xdr:to>
      <xdr:col>5</xdr:col>
      <xdr:colOff>95250</xdr:colOff>
      <xdr:row>9</xdr:row>
      <xdr:rowOff>247650</xdr:rowOff>
    </xdr:to>
    <xdr:sp macro="" textlink="">
      <xdr:nvSpPr>
        <xdr:cNvPr id="1253" name="Oval 1"/>
        <xdr:cNvSpPr>
          <a:spLocks noChangeArrowheads="1"/>
        </xdr:cNvSpPr>
      </xdr:nvSpPr>
      <xdr:spPr bwMode="auto">
        <a:xfrm>
          <a:off x="3086100" y="2886075"/>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819150</xdr:colOff>
      <xdr:row>9</xdr:row>
      <xdr:rowOff>38100</xdr:rowOff>
    </xdr:from>
    <xdr:to>
      <xdr:col>4</xdr:col>
      <xdr:colOff>200025</xdr:colOff>
      <xdr:row>9</xdr:row>
      <xdr:rowOff>247650</xdr:rowOff>
    </xdr:to>
    <xdr:sp macro="" textlink="">
      <xdr:nvSpPr>
        <xdr:cNvPr id="1254" name="Oval 2"/>
        <xdr:cNvSpPr>
          <a:spLocks noChangeArrowheads="1"/>
        </xdr:cNvSpPr>
      </xdr:nvSpPr>
      <xdr:spPr bwMode="auto">
        <a:xfrm>
          <a:off x="2676525" y="2886075"/>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438150</xdr:colOff>
      <xdr:row>9</xdr:row>
      <xdr:rowOff>38100</xdr:rowOff>
    </xdr:from>
    <xdr:to>
      <xdr:col>3</xdr:col>
      <xdr:colOff>666750</xdr:colOff>
      <xdr:row>9</xdr:row>
      <xdr:rowOff>247650</xdr:rowOff>
    </xdr:to>
    <xdr:sp macro="" textlink="">
      <xdr:nvSpPr>
        <xdr:cNvPr id="1255" name="Oval 3"/>
        <xdr:cNvSpPr>
          <a:spLocks noChangeArrowheads="1"/>
        </xdr:cNvSpPr>
      </xdr:nvSpPr>
      <xdr:spPr bwMode="auto">
        <a:xfrm>
          <a:off x="2295525" y="2886075"/>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276225</xdr:colOff>
      <xdr:row>9</xdr:row>
      <xdr:rowOff>47625</xdr:rowOff>
    </xdr:from>
    <xdr:to>
      <xdr:col>5</xdr:col>
      <xdr:colOff>504825</xdr:colOff>
      <xdr:row>9</xdr:row>
      <xdr:rowOff>257175</xdr:rowOff>
    </xdr:to>
    <xdr:sp macro="" textlink="">
      <xdr:nvSpPr>
        <xdr:cNvPr id="1256" name="Oval 4"/>
        <xdr:cNvSpPr>
          <a:spLocks noChangeArrowheads="1"/>
        </xdr:cNvSpPr>
      </xdr:nvSpPr>
      <xdr:spPr bwMode="auto">
        <a:xfrm>
          <a:off x="3495675" y="2895600"/>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676275</xdr:colOff>
      <xdr:row>9</xdr:row>
      <xdr:rowOff>57150</xdr:rowOff>
    </xdr:from>
    <xdr:to>
      <xdr:col>6</xdr:col>
      <xdr:colOff>190500</xdr:colOff>
      <xdr:row>9</xdr:row>
      <xdr:rowOff>257175</xdr:rowOff>
    </xdr:to>
    <xdr:sp macro="" textlink="">
      <xdr:nvSpPr>
        <xdr:cNvPr id="1257" name="Oval 5"/>
        <xdr:cNvSpPr>
          <a:spLocks noChangeArrowheads="1"/>
        </xdr:cNvSpPr>
      </xdr:nvSpPr>
      <xdr:spPr bwMode="auto">
        <a:xfrm>
          <a:off x="3895725" y="2905125"/>
          <a:ext cx="228600" cy="2000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352425</xdr:colOff>
      <xdr:row>9</xdr:row>
      <xdr:rowOff>47625</xdr:rowOff>
    </xdr:from>
    <xdr:to>
      <xdr:col>7</xdr:col>
      <xdr:colOff>133350</xdr:colOff>
      <xdr:row>9</xdr:row>
      <xdr:rowOff>257175</xdr:rowOff>
    </xdr:to>
    <xdr:sp macro="" textlink="">
      <xdr:nvSpPr>
        <xdr:cNvPr id="1258" name="Oval 6"/>
        <xdr:cNvSpPr>
          <a:spLocks noChangeArrowheads="1"/>
        </xdr:cNvSpPr>
      </xdr:nvSpPr>
      <xdr:spPr bwMode="auto">
        <a:xfrm>
          <a:off x="4286250" y="2895600"/>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304800</xdr:colOff>
      <xdr:row>9</xdr:row>
      <xdr:rowOff>47625</xdr:rowOff>
    </xdr:from>
    <xdr:to>
      <xdr:col>8</xdr:col>
      <xdr:colOff>85725</xdr:colOff>
      <xdr:row>9</xdr:row>
      <xdr:rowOff>257175</xdr:rowOff>
    </xdr:to>
    <xdr:sp macro="" textlink="">
      <xdr:nvSpPr>
        <xdr:cNvPr id="1259" name="Oval 7"/>
        <xdr:cNvSpPr>
          <a:spLocks noChangeArrowheads="1"/>
        </xdr:cNvSpPr>
      </xdr:nvSpPr>
      <xdr:spPr bwMode="auto">
        <a:xfrm>
          <a:off x="4686300" y="2895600"/>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381000</xdr:colOff>
      <xdr:row>10</xdr:row>
      <xdr:rowOff>38100</xdr:rowOff>
    </xdr:from>
    <xdr:to>
      <xdr:col>5</xdr:col>
      <xdr:colOff>95250</xdr:colOff>
      <xdr:row>10</xdr:row>
      <xdr:rowOff>247650</xdr:rowOff>
    </xdr:to>
    <xdr:sp macro="" textlink="">
      <xdr:nvSpPr>
        <xdr:cNvPr id="1260" name="Oval 8"/>
        <xdr:cNvSpPr>
          <a:spLocks noChangeArrowheads="1"/>
        </xdr:cNvSpPr>
      </xdr:nvSpPr>
      <xdr:spPr bwMode="auto">
        <a:xfrm>
          <a:off x="3086100" y="3162300"/>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819150</xdr:colOff>
      <xdr:row>10</xdr:row>
      <xdr:rowOff>38100</xdr:rowOff>
    </xdr:from>
    <xdr:to>
      <xdr:col>4</xdr:col>
      <xdr:colOff>200025</xdr:colOff>
      <xdr:row>10</xdr:row>
      <xdr:rowOff>247650</xdr:rowOff>
    </xdr:to>
    <xdr:sp macro="" textlink="">
      <xdr:nvSpPr>
        <xdr:cNvPr id="1261" name="Oval 9"/>
        <xdr:cNvSpPr>
          <a:spLocks noChangeArrowheads="1"/>
        </xdr:cNvSpPr>
      </xdr:nvSpPr>
      <xdr:spPr bwMode="auto">
        <a:xfrm>
          <a:off x="2676525" y="3162300"/>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438150</xdr:colOff>
      <xdr:row>10</xdr:row>
      <xdr:rowOff>38100</xdr:rowOff>
    </xdr:from>
    <xdr:to>
      <xdr:col>3</xdr:col>
      <xdr:colOff>666750</xdr:colOff>
      <xdr:row>10</xdr:row>
      <xdr:rowOff>247650</xdr:rowOff>
    </xdr:to>
    <xdr:sp macro="" textlink="">
      <xdr:nvSpPr>
        <xdr:cNvPr id="1262" name="Oval 10"/>
        <xdr:cNvSpPr>
          <a:spLocks noChangeArrowheads="1"/>
        </xdr:cNvSpPr>
      </xdr:nvSpPr>
      <xdr:spPr bwMode="auto">
        <a:xfrm>
          <a:off x="2295525" y="3162300"/>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276225</xdr:colOff>
      <xdr:row>10</xdr:row>
      <xdr:rowOff>47625</xdr:rowOff>
    </xdr:from>
    <xdr:to>
      <xdr:col>5</xdr:col>
      <xdr:colOff>504825</xdr:colOff>
      <xdr:row>10</xdr:row>
      <xdr:rowOff>257175</xdr:rowOff>
    </xdr:to>
    <xdr:sp macro="" textlink="">
      <xdr:nvSpPr>
        <xdr:cNvPr id="1263" name="Oval 11"/>
        <xdr:cNvSpPr>
          <a:spLocks noChangeArrowheads="1"/>
        </xdr:cNvSpPr>
      </xdr:nvSpPr>
      <xdr:spPr bwMode="auto">
        <a:xfrm>
          <a:off x="3495675" y="3171825"/>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676275</xdr:colOff>
      <xdr:row>10</xdr:row>
      <xdr:rowOff>57150</xdr:rowOff>
    </xdr:from>
    <xdr:to>
      <xdr:col>6</xdr:col>
      <xdr:colOff>190500</xdr:colOff>
      <xdr:row>10</xdr:row>
      <xdr:rowOff>257175</xdr:rowOff>
    </xdr:to>
    <xdr:sp macro="" textlink="">
      <xdr:nvSpPr>
        <xdr:cNvPr id="1264" name="Oval 12"/>
        <xdr:cNvSpPr>
          <a:spLocks noChangeArrowheads="1"/>
        </xdr:cNvSpPr>
      </xdr:nvSpPr>
      <xdr:spPr bwMode="auto">
        <a:xfrm>
          <a:off x="3895725" y="3181350"/>
          <a:ext cx="228600" cy="2000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352425</xdr:colOff>
      <xdr:row>10</xdr:row>
      <xdr:rowOff>47625</xdr:rowOff>
    </xdr:from>
    <xdr:to>
      <xdr:col>7</xdr:col>
      <xdr:colOff>133350</xdr:colOff>
      <xdr:row>10</xdr:row>
      <xdr:rowOff>257175</xdr:rowOff>
    </xdr:to>
    <xdr:sp macro="" textlink="">
      <xdr:nvSpPr>
        <xdr:cNvPr id="1265" name="Oval 13"/>
        <xdr:cNvSpPr>
          <a:spLocks noChangeArrowheads="1"/>
        </xdr:cNvSpPr>
      </xdr:nvSpPr>
      <xdr:spPr bwMode="auto">
        <a:xfrm>
          <a:off x="4286250" y="3171825"/>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381000</xdr:colOff>
      <xdr:row>11</xdr:row>
      <xdr:rowOff>38100</xdr:rowOff>
    </xdr:from>
    <xdr:to>
      <xdr:col>5</xdr:col>
      <xdr:colOff>95250</xdr:colOff>
      <xdr:row>11</xdr:row>
      <xdr:rowOff>247650</xdr:rowOff>
    </xdr:to>
    <xdr:sp macro="" textlink="">
      <xdr:nvSpPr>
        <xdr:cNvPr id="1266" name="Oval 14"/>
        <xdr:cNvSpPr>
          <a:spLocks noChangeArrowheads="1"/>
        </xdr:cNvSpPr>
      </xdr:nvSpPr>
      <xdr:spPr bwMode="auto">
        <a:xfrm>
          <a:off x="3086100" y="3438525"/>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819150</xdr:colOff>
      <xdr:row>11</xdr:row>
      <xdr:rowOff>38100</xdr:rowOff>
    </xdr:from>
    <xdr:to>
      <xdr:col>4</xdr:col>
      <xdr:colOff>200025</xdr:colOff>
      <xdr:row>11</xdr:row>
      <xdr:rowOff>247650</xdr:rowOff>
    </xdr:to>
    <xdr:sp macro="" textlink="">
      <xdr:nvSpPr>
        <xdr:cNvPr id="1267" name="Oval 15"/>
        <xdr:cNvSpPr>
          <a:spLocks noChangeArrowheads="1"/>
        </xdr:cNvSpPr>
      </xdr:nvSpPr>
      <xdr:spPr bwMode="auto">
        <a:xfrm>
          <a:off x="2676525" y="3438525"/>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438150</xdr:colOff>
      <xdr:row>11</xdr:row>
      <xdr:rowOff>38100</xdr:rowOff>
    </xdr:from>
    <xdr:to>
      <xdr:col>3</xdr:col>
      <xdr:colOff>666750</xdr:colOff>
      <xdr:row>11</xdr:row>
      <xdr:rowOff>247650</xdr:rowOff>
    </xdr:to>
    <xdr:sp macro="" textlink="">
      <xdr:nvSpPr>
        <xdr:cNvPr id="1268" name="Oval 16"/>
        <xdr:cNvSpPr>
          <a:spLocks noChangeArrowheads="1"/>
        </xdr:cNvSpPr>
      </xdr:nvSpPr>
      <xdr:spPr bwMode="auto">
        <a:xfrm>
          <a:off x="2295525" y="3438525"/>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276225</xdr:colOff>
      <xdr:row>11</xdr:row>
      <xdr:rowOff>47625</xdr:rowOff>
    </xdr:from>
    <xdr:to>
      <xdr:col>5</xdr:col>
      <xdr:colOff>504825</xdr:colOff>
      <xdr:row>11</xdr:row>
      <xdr:rowOff>257175</xdr:rowOff>
    </xdr:to>
    <xdr:sp macro="" textlink="">
      <xdr:nvSpPr>
        <xdr:cNvPr id="1269" name="Oval 17"/>
        <xdr:cNvSpPr>
          <a:spLocks noChangeArrowheads="1"/>
        </xdr:cNvSpPr>
      </xdr:nvSpPr>
      <xdr:spPr bwMode="auto">
        <a:xfrm>
          <a:off x="3495675" y="3448050"/>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676275</xdr:colOff>
      <xdr:row>11</xdr:row>
      <xdr:rowOff>57150</xdr:rowOff>
    </xdr:from>
    <xdr:to>
      <xdr:col>6</xdr:col>
      <xdr:colOff>190500</xdr:colOff>
      <xdr:row>11</xdr:row>
      <xdr:rowOff>257175</xdr:rowOff>
    </xdr:to>
    <xdr:sp macro="" textlink="">
      <xdr:nvSpPr>
        <xdr:cNvPr id="1270" name="Oval 18"/>
        <xdr:cNvSpPr>
          <a:spLocks noChangeArrowheads="1"/>
        </xdr:cNvSpPr>
      </xdr:nvSpPr>
      <xdr:spPr bwMode="auto">
        <a:xfrm>
          <a:off x="3895725" y="3457575"/>
          <a:ext cx="228600" cy="2000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352425</xdr:colOff>
      <xdr:row>11</xdr:row>
      <xdr:rowOff>47625</xdr:rowOff>
    </xdr:from>
    <xdr:to>
      <xdr:col>7</xdr:col>
      <xdr:colOff>133350</xdr:colOff>
      <xdr:row>11</xdr:row>
      <xdr:rowOff>257175</xdr:rowOff>
    </xdr:to>
    <xdr:sp macro="" textlink="">
      <xdr:nvSpPr>
        <xdr:cNvPr id="1271" name="Oval 19"/>
        <xdr:cNvSpPr>
          <a:spLocks noChangeArrowheads="1"/>
        </xdr:cNvSpPr>
      </xdr:nvSpPr>
      <xdr:spPr bwMode="auto">
        <a:xfrm>
          <a:off x="4286250" y="3448050"/>
          <a:ext cx="228600" cy="209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abSelected="1" zoomScaleNormal="100" workbookViewId="0">
      <selection activeCell="H13" sqref="H13"/>
    </sheetView>
  </sheetViews>
  <sheetFormatPr defaultRowHeight="12" x14ac:dyDescent="0.15"/>
  <cols>
    <col min="1" max="1" width="2.42578125" style="9" customWidth="1"/>
    <col min="2" max="2" width="8.7109375" style="9" customWidth="1"/>
    <col min="3" max="3" width="9.42578125" style="9" customWidth="1"/>
    <col min="4" max="4" width="19.42578125" style="9" customWidth="1"/>
    <col min="5" max="5" width="9.5703125" style="9" customWidth="1"/>
    <col min="6" max="17" width="10.28515625" style="9" customWidth="1"/>
    <col min="18" max="16384" width="9.140625" style="9"/>
  </cols>
  <sheetData>
    <row r="1" spans="1:18" ht="18.75" customHeight="1" x14ac:dyDescent="0.15">
      <c r="A1" s="7" t="s">
        <v>66</v>
      </c>
      <c r="B1" s="8"/>
      <c r="C1" s="8"/>
      <c r="D1" s="8"/>
      <c r="E1" s="8"/>
      <c r="F1" s="8"/>
      <c r="G1" s="8"/>
      <c r="H1" s="8"/>
      <c r="I1" s="8"/>
      <c r="J1" s="8"/>
      <c r="O1" s="85" t="s">
        <v>21</v>
      </c>
      <c r="P1" s="86"/>
      <c r="Q1" s="86"/>
    </row>
    <row r="2" spans="1:18" ht="7.5" customHeight="1" x14ac:dyDescent="0.15">
      <c r="A2" s="8"/>
      <c r="B2" s="8"/>
      <c r="C2" s="8"/>
      <c r="D2" s="8"/>
      <c r="E2" s="8"/>
      <c r="F2" s="8"/>
      <c r="G2" s="8"/>
      <c r="H2" s="8"/>
      <c r="I2" s="8"/>
      <c r="J2" s="8"/>
    </row>
    <row r="3" spans="1:18" ht="27" customHeight="1" x14ac:dyDescent="0.15">
      <c r="A3" s="9" t="s">
        <v>22</v>
      </c>
      <c r="B3" s="10"/>
      <c r="C3" s="10"/>
      <c r="D3" s="10"/>
      <c r="E3" s="10"/>
      <c r="F3" s="10"/>
      <c r="G3" s="10"/>
      <c r="H3" s="10"/>
      <c r="I3" s="10"/>
      <c r="J3" s="10"/>
      <c r="K3" s="10"/>
      <c r="L3" s="10"/>
      <c r="M3" s="10"/>
      <c r="N3" s="10"/>
      <c r="O3" s="10"/>
      <c r="P3" s="10"/>
      <c r="Q3" s="10"/>
      <c r="R3" s="10"/>
    </row>
    <row r="4" spans="1:18" ht="10.5" customHeight="1" x14ac:dyDescent="0.15">
      <c r="B4" s="94" t="s">
        <v>13</v>
      </c>
      <c r="C4" s="94"/>
      <c r="D4" s="94"/>
      <c r="E4" s="94"/>
      <c r="F4" s="94"/>
      <c r="G4" s="94"/>
      <c r="H4" s="94"/>
      <c r="I4" s="94"/>
      <c r="J4" s="94"/>
      <c r="K4" s="94"/>
      <c r="L4" s="94"/>
      <c r="M4" s="94"/>
      <c r="N4" s="94"/>
      <c r="O4" s="94"/>
      <c r="P4" s="94"/>
      <c r="Q4" s="94"/>
    </row>
    <row r="5" spans="1:18" ht="22.5" customHeight="1" x14ac:dyDescent="0.15">
      <c r="B5" s="94" t="s">
        <v>80</v>
      </c>
      <c r="C5" s="94"/>
      <c r="D5" s="94"/>
      <c r="E5" s="94"/>
      <c r="F5" s="94"/>
      <c r="G5" s="94"/>
      <c r="H5" s="94"/>
      <c r="I5" s="94"/>
      <c r="J5" s="94"/>
      <c r="K5" s="94"/>
      <c r="L5" s="94"/>
      <c r="M5" s="94"/>
      <c r="N5" s="94"/>
      <c r="O5" s="94"/>
      <c r="P5" s="94"/>
      <c r="Q5" s="94"/>
    </row>
    <row r="6" spans="1:18" ht="41.25" customHeight="1" x14ac:dyDescent="0.15">
      <c r="B6" s="94" t="s">
        <v>82</v>
      </c>
      <c r="C6" s="94"/>
      <c r="D6" s="94"/>
      <c r="E6" s="94"/>
      <c r="F6" s="94"/>
      <c r="G6" s="94"/>
      <c r="H6" s="94"/>
      <c r="I6" s="94"/>
      <c r="J6" s="94"/>
      <c r="K6" s="94"/>
      <c r="L6" s="94"/>
      <c r="M6" s="94"/>
      <c r="N6" s="94"/>
      <c r="O6" s="94"/>
      <c r="P6" s="94"/>
      <c r="Q6" s="94"/>
    </row>
    <row r="7" spans="1:18" ht="7.5" customHeight="1" thickBot="1" x14ac:dyDescent="0.2"/>
    <row r="8" spans="1:18" ht="14.25" customHeight="1" x14ac:dyDescent="0.15">
      <c r="C8" s="124" t="s">
        <v>15</v>
      </c>
      <c r="D8" s="90" t="s">
        <v>14</v>
      </c>
      <c r="E8" s="87" t="s">
        <v>79</v>
      </c>
      <c r="F8" s="88"/>
      <c r="G8" s="88"/>
      <c r="H8" s="88"/>
      <c r="I8" s="88"/>
      <c r="J8" s="88"/>
      <c r="K8" s="88"/>
      <c r="L8" s="88"/>
      <c r="M8" s="89"/>
      <c r="N8" s="87" t="s">
        <v>79</v>
      </c>
      <c r="O8" s="88"/>
      <c r="P8" s="89"/>
      <c r="Q8" s="92" t="s">
        <v>12</v>
      </c>
    </row>
    <row r="9" spans="1:18" ht="14.25" customHeight="1" x14ac:dyDescent="0.15">
      <c r="C9" s="125"/>
      <c r="D9" s="91"/>
      <c r="E9" s="12" t="s">
        <v>0</v>
      </c>
      <c r="F9" s="12" t="s">
        <v>1</v>
      </c>
      <c r="G9" s="12" t="s">
        <v>2</v>
      </c>
      <c r="H9" s="12" t="s">
        <v>3</v>
      </c>
      <c r="I9" s="12" t="s">
        <v>4</v>
      </c>
      <c r="J9" s="12" t="s">
        <v>5</v>
      </c>
      <c r="K9" s="12" t="s">
        <v>6</v>
      </c>
      <c r="L9" s="12" t="s">
        <v>7</v>
      </c>
      <c r="M9" s="12" t="s">
        <v>8</v>
      </c>
      <c r="N9" s="12" t="s">
        <v>9</v>
      </c>
      <c r="O9" s="12" t="s">
        <v>10</v>
      </c>
      <c r="P9" s="13" t="s">
        <v>11</v>
      </c>
      <c r="Q9" s="93"/>
    </row>
    <row r="10" spans="1:18" ht="22.5" customHeight="1" x14ac:dyDescent="0.15">
      <c r="C10" s="121" t="s">
        <v>23</v>
      </c>
      <c r="D10" s="14" t="s">
        <v>47</v>
      </c>
      <c r="E10" s="15"/>
      <c r="F10" s="15"/>
      <c r="G10" s="15"/>
      <c r="H10" s="15"/>
      <c r="I10" s="15"/>
      <c r="J10" s="15"/>
      <c r="K10" s="15"/>
      <c r="L10" s="15"/>
      <c r="M10" s="15"/>
      <c r="N10" s="15"/>
      <c r="O10" s="15"/>
      <c r="P10" s="16"/>
      <c r="Q10" s="17" t="s">
        <v>19</v>
      </c>
    </row>
    <row r="11" spans="1:18" ht="22.5" customHeight="1" x14ac:dyDescent="0.15">
      <c r="C11" s="122"/>
      <c r="D11" s="18" t="s">
        <v>83</v>
      </c>
      <c r="E11" s="19"/>
      <c r="F11" s="19"/>
      <c r="G11" s="19"/>
      <c r="H11" s="19"/>
      <c r="I11" s="19"/>
      <c r="J11" s="19"/>
      <c r="K11" s="19"/>
      <c r="L11" s="19"/>
      <c r="M11" s="19"/>
      <c r="N11" s="19"/>
      <c r="O11" s="19"/>
      <c r="P11" s="20"/>
      <c r="Q11" s="21" t="s">
        <v>19</v>
      </c>
    </row>
    <row r="12" spans="1:18" ht="22.5" customHeight="1" x14ac:dyDescent="0.15">
      <c r="C12" s="122"/>
      <c r="D12" s="18" t="s">
        <v>84</v>
      </c>
      <c r="E12" s="19"/>
      <c r="F12" s="19"/>
      <c r="G12" s="19"/>
      <c r="H12" s="19"/>
      <c r="I12" s="19"/>
      <c r="J12" s="19"/>
      <c r="K12" s="19"/>
      <c r="L12" s="19"/>
      <c r="M12" s="19"/>
      <c r="N12" s="19"/>
      <c r="O12" s="19"/>
      <c r="P12" s="20"/>
      <c r="Q12" s="21" t="s">
        <v>20</v>
      </c>
    </row>
    <row r="13" spans="1:18" ht="22.5" customHeight="1" x14ac:dyDescent="0.15">
      <c r="C13" s="123"/>
      <c r="D13" s="22" t="s">
        <v>85</v>
      </c>
      <c r="E13" s="23"/>
      <c r="F13" s="23"/>
      <c r="G13" s="23"/>
      <c r="H13" s="23"/>
      <c r="I13" s="23"/>
      <c r="J13" s="23"/>
      <c r="K13" s="23"/>
      <c r="L13" s="23"/>
      <c r="M13" s="23"/>
      <c r="N13" s="23"/>
      <c r="O13" s="23"/>
      <c r="P13" s="24"/>
      <c r="Q13" s="25"/>
    </row>
    <row r="14" spans="1:18" ht="22.5" customHeight="1" x14ac:dyDescent="0.15">
      <c r="C14" s="121" t="s">
        <v>81</v>
      </c>
      <c r="D14" s="14" t="s">
        <v>18</v>
      </c>
      <c r="E14" s="15"/>
      <c r="F14" s="15"/>
      <c r="G14" s="15"/>
      <c r="H14" s="15"/>
      <c r="I14" s="15"/>
      <c r="J14" s="15"/>
      <c r="K14" s="15"/>
      <c r="L14" s="15"/>
      <c r="M14" s="15"/>
      <c r="N14" s="15"/>
      <c r="O14" s="15"/>
      <c r="P14" s="16"/>
      <c r="Q14" s="21" t="s">
        <v>17</v>
      </c>
    </row>
    <row r="15" spans="1:18" ht="22.5" customHeight="1" x14ac:dyDescent="0.15">
      <c r="C15" s="122"/>
      <c r="D15" s="18" t="s">
        <v>84</v>
      </c>
      <c r="E15" s="19"/>
      <c r="F15" s="19"/>
      <c r="G15" s="19"/>
      <c r="H15" s="19"/>
      <c r="I15" s="19"/>
      <c r="J15" s="19"/>
      <c r="K15" s="19"/>
      <c r="L15" s="19"/>
      <c r="M15" s="19"/>
      <c r="N15" s="19"/>
      <c r="O15" s="19"/>
      <c r="P15" s="20"/>
      <c r="Q15" s="21" t="s">
        <v>20</v>
      </c>
    </row>
    <row r="16" spans="1:18" ht="22.5" customHeight="1" x14ac:dyDescent="0.15">
      <c r="C16" s="123"/>
      <c r="D16" s="22" t="s">
        <v>85</v>
      </c>
      <c r="E16" s="23"/>
      <c r="F16" s="23"/>
      <c r="G16" s="23"/>
      <c r="H16" s="23"/>
      <c r="I16" s="23"/>
      <c r="J16" s="23"/>
      <c r="K16" s="23"/>
      <c r="L16" s="23"/>
      <c r="M16" s="23"/>
      <c r="N16" s="23"/>
      <c r="O16" s="26"/>
      <c r="P16" s="24"/>
      <c r="Q16" s="27"/>
    </row>
    <row r="17" spans="2:17" ht="22.5" customHeight="1" x14ac:dyDescent="0.15">
      <c r="B17" s="28"/>
      <c r="C17" s="109" t="s">
        <v>32</v>
      </c>
      <c r="D17" s="110"/>
      <c r="E17" s="29">
        <f>(E10+E11)/2+E12*3/4+E13+E14/2+E15*3/4+E16</f>
        <v>0</v>
      </c>
      <c r="F17" s="29">
        <f t="shared" ref="F17:O17" si="0">(F10+F11)/2+F12*3/4+F13+F14/2+F15*3/4+F16</f>
        <v>0</v>
      </c>
      <c r="G17" s="29">
        <f t="shared" si="0"/>
        <v>0</v>
      </c>
      <c r="H17" s="29">
        <f t="shared" si="0"/>
        <v>0</v>
      </c>
      <c r="I17" s="29">
        <f t="shared" si="0"/>
        <v>0</v>
      </c>
      <c r="J17" s="29">
        <f t="shared" si="0"/>
        <v>0</v>
      </c>
      <c r="K17" s="29">
        <f t="shared" si="0"/>
        <v>0</v>
      </c>
      <c r="L17" s="29">
        <f t="shared" si="0"/>
        <v>0</v>
      </c>
      <c r="M17" s="29">
        <f t="shared" si="0"/>
        <v>0</v>
      </c>
      <c r="N17" s="29">
        <f t="shared" si="0"/>
        <v>0</v>
      </c>
      <c r="O17" s="29">
        <f t="shared" si="0"/>
        <v>0</v>
      </c>
      <c r="P17" s="98" t="s">
        <v>26</v>
      </c>
      <c r="Q17" s="30" t="s">
        <v>71</v>
      </c>
    </row>
    <row r="18" spans="2:17" ht="22.5" customHeight="1" x14ac:dyDescent="0.15">
      <c r="B18" s="28"/>
      <c r="C18" s="111" t="s">
        <v>24</v>
      </c>
      <c r="D18" s="112"/>
      <c r="E18" s="19"/>
      <c r="F18" s="19"/>
      <c r="G18" s="19"/>
      <c r="H18" s="19"/>
      <c r="I18" s="19"/>
      <c r="J18" s="19"/>
      <c r="K18" s="19"/>
      <c r="L18" s="19"/>
      <c r="M18" s="19"/>
      <c r="N18" s="19"/>
      <c r="O18" s="19"/>
      <c r="P18" s="99"/>
      <c r="Q18" s="31"/>
    </row>
    <row r="19" spans="2:17" ht="22.5" customHeight="1" thickBot="1" x14ac:dyDescent="0.2">
      <c r="B19" s="28"/>
      <c r="C19" s="113" t="s">
        <v>25</v>
      </c>
      <c r="D19" s="114"/>
      <c r="E19" s="32">
        <f>IF(E18="○",ROUND(E17*6/7,2),E17)</f>
        <v>0</v>
      </c>
      <c r="F19" s="32">
        <f t="shared" ref="F19:O19" si="1">IF(F18="○",ROUND(F17*6/7,2),F17)</f>
        <v>0</v>
      </c>
      <c r="G19" s="32">
        <f t="shared" si="1"/>
        <v>0</v>
      </c>
      <c r="H19" s="32">
        <f t="shared" si="1"/>
        <v>0</v>
      </c>
      <c r="I19" s="32">
        <f t="shared" si="1"/>
        <v>0</v>
      </c>
      <c r="J19" s="32">
        <f t="shared" si="1"/>
        <v>0</v>
      </c>
      <c r="K19" s="32">
        <f t="shared" si="1"/>
        <v>0</v>
      </c>
      <c r="L19" s="32">
        <f t="shared" si="1"/>
        <v>0</v>
      </c>
      <c r="M19" s="32">
        <f t="shared" si="1"/>
        <v>0</v>
      </c>
      <c r="N19" s="32">
        <f t="shared" si="1"/>
        <v>0</v>
      </c>
      <c r="O19" s="32">
        <f t="shared" si="1"/>
        <v>0</v>
      </c>
      <c r="P19" s="33" t="s">
        <v>31</v>
      </c>
      <c r="Q19" s="34">
        <f>SUM(E19:O19)</f>
        <v>0</v>
      </c>
    </row>
    <row r="20" spans="2:17" ht="25.5" customHeight="1" x14ac:dyDescent="0.15">
      <c r="B20" s="100" t="s">
        <v>70</v>
      </c>
      <c r="C20" s="101"/>
      <c r="D20" s="101"/>
      <c r="E20" s="101"/>
      <c r="F20" s="101"/>
      <c r="G20" s="101"/>
      <c r="H20" s="101"/>
      <c r="I20" s="101"/>
      <c r="J20" s="101"/>
      <c r="K20" s="101"/>
      <c r="L20" s="101"/>
      <c r="M20" s="101"/>
      <c r="N20" s="101"/>
      <c r="O20" s="102"/>
      <c r="P20" s="126" t="s">
        <v>27</v>
      </c>
      <c r="Q20" s="95" t="e">
        <f>Q19/Q18</f>
        <v>#DIV/0!</v>
      </c>
    </row>
    <row r="21" spans="2:17" ht="10.5" customHeight="1" x14ac:dyDescent="0.15">
      <c r="B21" s="103"/>
      <c r="C21" s="104"/>
      <c r="D21" s="104"/>
      <c r="E21" s="104"/>
      <c r="F21" s="104"/>
      <c r="G21" s="104"/>
      <c r="H21" s="104"/>
      <c r="I21" s="104"/>
      <c r="J21" s="104"/>
      <c r="K21" s="104"/>
      <c r="L21" s="104"/>
      <c r="M21" s="104"/>
      <c r="N21" s="104"/>
      <c r="O21" s="105"/>
      <c r="P21" s="127"/>
      <c r="Q21" s="96"/>
    </row>
    <row r="22" spans="2:17" ht="54.75" customHeight="1" thickBot="1" x14ac:dyDescent="0.2">
      <c r="B22" s="106"/>
      <c r="C22" s="107"/>
      <c r="D22" s="107"/>
      <c r="E22" s="107"/>
      <c r="F22" s="107"/>
      <c r="G22" s="107"/>
      <c r="H22" s="107"/>
      <c r="I22" s="107"/>
      <c r="J22" s="107"/>
      <c r="K22" s="107"/>
      <c r="L22" s="107"/>
      <c r="M22" s="107"/>
      <c r="N22" s="107"/>
      <c r="O22" s="108"/>
      <c r="P22" s="128"/>
      <c r="Q22" s="97"/>
    </row>
    <row r="23" spans="2:17" ht="3" customHeight="1" thickBot="1" x14ac:dyDescent="0.2"/>
    <row r="24" spans="2:17" s="36" customFormat="1" ht="13.5" customHeight="1" x14ac:dyDescent="0.15">
      <c r="B24" s="118" t="s">
        <v>28</v>
      </c>
      <c r="C24" s="119"/>
      <c r="D24" s="119"/>
      <c r="E24" s="119"/>
      <c r="F24" s="119"/>
      <c r="G24" s="119"/>
      <c r="H24" s="119"/>
      <c r="I24" s="119"/>
      <c r="J24" s="119"/>
      <c r="K24" s="119"/>
      <c r="L24" s="119"/>
      <c r="M24" s="119"/>
      <c r="N24" s="120"/>
      <c r="O24" s="35"/>
      <c r="P24" s="35"/>
      <c r="Q24" s="35"/>
    </row>
    <row r="25" spans="2:17" s="36" customFormat="1" ht="13.5" customHeight="1" x14ac:dyDescent="0.15">
      <c r="B25" s="129" t="s">
        <v>78</v>
      </c>
      <c r="C25" s="130"/>
      <c r="D25" s="130"/>
      <c r="E25" s="130"/>
      <c r="F25" s="130"/>
      <c r="G25" s="130"/>
      <c r="H25" s="130"/>
      <c r="I25" s="130"/>
      <c r="J25" s="130"/>
      <c r="K25" s="130"/>
      <c r="L25" s="130"/>
      <c r="M25" s="130"/>
      <c r="N25" s="131"/>
      <c r="O25" s="37"/>
      <c r="P25" s="37"/>
      <c r="Q25" s="37"/>
    </row>
    <row r="26" spans="2:17" s="36" customFormat="1" ht="13.5" customHeight="1" x14ac:dyDescent="0.15">
      <c r="B26" s="129" t="s">
        <v>29</v>
      </c>
      <c r="C26" s="130"/>
      <c r="D26" s="130"/>
      <c r="E26" s="130"/>
      <c r="F26" s="130"/>
      <c r="G26" s="130"/>
      <c r="H26" s="130"/>
      <c r="I26" s="130"/>
      <c r="J26" s="130"/>
      <c r="K26" s="130"/>
      <c r="L26" s="130"/>
      <c r="M26" s="130"/>
      <c r="N26" s="131"/>
      <c r="O26" s="37"/>
      <c r="P26" s="37"/>
      <c r="Q26" s="37"/>
    </row>
    <row r="27" spans="2:17" s="36" customFormat="1" ht="13.5" customHeight="1" thickBot="1" x14ac:dyDescent="0.2">
      <c r="B27" s="115" t="s">
        <v>30</v>
      </c>
      <c r="C27" s="116"/>
      <c r="D27" s="116"/>
      <c r="E27" s="116"/>
      <c r="F27" s="116"/>
      <c r="G27" s="116"/>
      <c r="H27" s="116"/>
      <c r="I27" s="116"/>
      <c r="J27" s="116"/>
      <c r="K27" s="116"/>
      <c r="L27" s="116"/>
      <c r="M27" s="116"/>
      <c r="N27" s="117"/>
      <c r="O27" s="37"/>
      <c r="P27" s="37"/>
      <c r="Q27" s="37"/>
    </row>
  </sheetData>
  <mergeCells count="22">
    <mergeCell ref="B27:N27"/>
    <mergeCell ref="B24:N24"/>
    <mergeCell ref="C10:C13"/>
    <mergeCell ref="C8:C9"/>
    <mergeCell ref="C14:C16"/>
    <mergeCell ref="P20:P22"/>
    <mergeCell ref="B25:N25"/>
    <mergeCell ref="B26:N26"/>
    <mergeCell ref="Q20:Q22"/>
    <mergeCell ref="P17:P18"/>
    <mergeCell ref="B20:O22"/>
    <mergeCell ref="C17:D17"/>
    <mergeCell ref="C18:D18"/>
    <mergeCell ref="C19:D19"/>
    <mergeCell ref="O1:Q1"/>
    <mergeCell ref="N8:P8"/>
    <mergeCell ref="E8:M8"/>
    <mergeCell ref="D8:D9"/>
    <mergeCell ref="Q8:Q9"/>
    <mergeCell ref="B4:Q4"/>
    <mergeCell ref="B5:Q5"/>
    <mergeCell ref="B6:Q6"/>
  </mergeCells>
  <phoneticPr fontId="2"/>
  <printOptions horizontalCentered="1" verticalCentered="1"/>
  <pageMargins left="0.47244094488188981" right="0.15748031496062992" top="0.39370078740157483" bottom="0.19685039370078741" header="0.51181102362204722" footer="0.43307086614173229"/>
  <pageSetup paperSize="9" scale="89"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A29"/>
  <sheetViews>
    <sheetView showZeros="0" topLeftCell="A13" zoomScaleNormal="100" workbookViewId="0">
      <selection activeCell="P7" sqref="P7"/>
    </sheetView>
  </sheetViews>
  <sheetFormatPr defaultRowHeight="12" x14ac:dyDescent="0.15"/>
  <cols>
    <col min="1" max="1" width="2.42578125" style="9" customWidth="1"/>
    <col min="2" max="2" width="14.7109375" style="9" customWidth="1"/>
    <col min="3" max="3" width="10.7109375" style="9" customWidth="1"/>
    <col min="4" max="4" width="12.7109375" style="9" customWidth="1"/>
    <col min="5" max="5" width="7.7109375" style="9" customWidth="1"/>
    <col min="6" max="6" width="10.7109375" style="9" customWidth="1"/>
    <col min="7" max="8" width="6.7109375" style="9" customWidth="1"/>
    <col min="9" max="9" width="7.7109375" style="9" customWidth="1"/>
    <col min="10" max="11" width="8.28515625" style="9" customWidth="1"/>
    <col min="12" max="15" width="6.7109375" style="9" customWidth="1"/>
    <col min="16" max="19" width="7" style="9" customWidth="1"/>
    <col min="20" max="20" width="1.7109375" style="9" customWidth="1"/>
    <col min="21" max="21" width="7" style="9" customWidth="1"/>
    <col min="22" max="23" width="6.7109375" style="9" customWidth="1"/>
    <col min="24" max="24" width="8.85546875" style="9" customWidth="1"/>
    <col min="25" max="25" width="13" style="9" customWidth="1"/>
    <col min="26" max="26" width="15" style="9" customWidth="1"/>
    <col min="27" max="16384" width="9.140625" style="9"/>
  </cols>
  <sheetData>
    <row r="1" spans="1:26" ht="26.1" customHeight="1" x14ac:dyDescent="0.15">
      <c r="A1" s="7" t="s">
        <v>66</v>
      </c>
      <c r="B1" s="7"/>
      <c r="C1" s="7"/>
      <c r="D1" s="7"/>
      <c r="E1" s="7"/>
      <c r="F1" s="7"/>
      <c r="G1" s="7"/>
      <c r="H1" s="7"/>
      <c r="I1" s="7"/>
      <c r="J1" s="214"/>
      <c r="K1" s="214"/>
      <c r="L1" s="7"/>
      <c r="M1" s="7"/>
      <c r="N1" s="7"/>
      <c r="T1" s="140" t="s">
        <v>21</v>
      </c>
      <c r="U1" s="140"/>
      <c r="V1" s="140"/>
      <c r="W1" s="140"/>
    </row>
    <row r="2" spans="1:26" s="39" customFormat="1" ht="45" customHeight="1" x14ac:dyDescent="0.15">
      <c r="A2" s="146" t="s">
        <v>16</v>
      </c>
      <c r="B2" s="146"/>
      <c r="C2" s="146"/>
      <c r="D2" s="146"/>
      <c r="E2" s="146"/>
      <c r="F2" s="146"/>
      <c r="G2" s="146"/>
      <c r="H2" s="146"/>
      <c r="I2" s="146"/>
      <c r="J2" s="146"/>
      <c r="K2" s="146"/>
      <c r="L2" s="146"/>
      <c r="M2" s="146"/>
      <c r="N2" s="146"/>
      <c r="O2" s="146"/>
      <c r="P2" s="146"/>
      <c r="Q2" s="146"/>
      <c r="R2" s="146"/>
      <c r="S2" s="146"/>
      <c r="T2" s="146"/>
      <c r="U2" s="146"/>
      <c r="V2" s="146"/>
      <c r="W2" s="146"/>
      <c r="X2" s="38"/>
      <c r="Y2" s="38"/>
      <c r="Z2" s="38"/>
    </row>
    <row r="3" spans="1:26" s="40" customFormat="1" ht="30" customHeight="1" x14ac:dyDescent="0.15">
      <c r="B3" s="141" t="s">
        <v>33</v>
      </c>
      <c r="C3" s="142"/>
      <c r="D3" s="142"/>
      <c r="E3" s="142"/>
      <c r="F3" s="142"/>
      <c r="G3" s="142"/>
      <c r="H3" s="142"/>
      <c r="I3" s="142"/>
      <c r="J3" s="142"/>
      <c r="K3" s="142"/>
      <c r="L3" s="142"/>
      <c r="M3" s="142"/>
      <c r="N3" s="142"/>
      <c r="O3" s="142"/>
      <c r="P3" s="142"/>
      <c r="Q3" s="142"/>
      <c r="R3" s="142"/>
      <c r="S3" s="142"/>
      <c r="T3" s="142"/>
      <c r="U3" s="142"/>
      <c r="V3" s="142"/>
      <c r="W3" s="142"/>
    </row>
    <row r="4" spans="1:26" s="40" customFormat="1" ht="15" customHeight="1" x14ac:dyDescent="0.15">
      <c r="B4" s="41" t="s">
        <v>34</v>
      </c>
      <c r="C4" s="9"/>
      <c r="D4" s="9"/>
      <c r="E4" s="9"/>
      <c r="F4" s="9"/>
      <c r="G4" s="9"/>
      <c r="H4" s="9"/>
      <c r="I4" s="9"/>
      <c r="J4" s="9"/>
      <c r="K4" s="9"/>
      <c r="L4" s="9"/>
      <c r="M4" s="9"/>
      <c r="N4" s="9"/>
      <c r="O4" s="42"/>
      <c r="P4" s="201" t="s">
        <v>35</v>
      </c>
      <c r="Q4" s="201"/>
      <c r="R4" s="201"/>
      <c r="S4" s="201"/>
      <c r="T4" s="11"/>
      <c r="U4" s="11"/>
    </row>
    <row r="5" spans="1:26" ht="21.95" customHeight="1" x14ac:dyDescent="0.15">
      <c r="B5" s="43"/>
      <c r="C5" s="43"/>
      <c r="D5" s="43"/>
      <c r="E5" s="43"/>
      <c r="F5" s="43"/>
      <c r="G5" s="43"/>
      <c r="H5" s="43"/>
      <c r="I5" s="43"/>
      <c r="J5" s="43"/>
      <c r="K5" s="43" t="s">
        <v>36</v>
      </c>
      <c r="L5" s="43"/>
      <c r="O5" s="44" t="s">
        <v>37</v>
      </c>
      <c r="P5" s="202"/>
      <c r="Q5" s="202"/>
      <c r="R5" s="202"/>
      <c r="S5" s="202"/>
    </row>
    <row r="6" spans="1:26" ht="21.95" customHeight="1" x14ac:dyDescent="0.15">
      <c r="B6" s="206" t="s">
        <v>38</v>
      </c>
      <c r="C6" s="45" t="s">
        <v>39</v>
      </c>
      <c r="D6" s="1"/>
      <c r="E6" s="46" t="s">
        <v>40</v>
      </c>
      <c r="F6" s="45" t="s">
        <v>41</v>
      </c>
      <c r="G6" s="223"/>
      <c r="H6" s="224"/>
      <c r="I6" s="46" t="s">
        <v>40</v>
      </c>
      <c r="J6" s="47"/>
      <c r="K6" s="170" t="s">
        <v>42</v>
      </c>
      <c r="L6" s="171"/>
      <c r="M6" s="172"/>
      <c r="N6" s="165" t="s">
        <v>43</v>
      </c>
      <c r="O6" s="165"/>
      <c r="P6" s="48" t="s">
        <v>39</v>
      </c>
      <c r="Q6" s="48" t="s">
        <v>41</v>
      </c>
      <c r="R6" s="48" t="s">
        <v>44</v>
      </c>
      <c r="S6" s="48" t="s">
        <v>45</v>
      </c>
      <c r="U6" s="49"/>
      <c r="V6" s="49"/>
      <c r="W6" s="49"/>
      <c r="X6" s="49"/>
      <c r="Y6" s="49"/>
    </row>
    <row r="7" spans="1:26" ht="21.95" customHeight="1" x14ac:dyDescent="0.15">
      <c r="B7" s="165"/>
      <c r="C7" s="23" t="s">
        <v>44</v>
      </c>
      <c r="D7" s="2"/>
      <c r="E7" s="50" t="s">
        <v>40</v>
      </c>
      <c r="F7" s="23" t="s">
        <v>45</v>
      </c>
      <c r="G7" s="222"/>
      <c r="H7" s="136"/>
      <c r="I7" s="50" t="s">
        <v>40</v>
      </c>
      <c r="J7" s="47"/>
      <c r="K7" s="173" t="s">
        <v>47</v>
      </c>
      <c r="L7" s="174"/>
      <c r="M7" s="175"/>
      <c r="N7" s="152" t="s">
        <v>67</v>
      </c>
      <c r="O7" s="152"/>
      <c r="P7" s="3"/>
      <c r="Q7" s="3"/>
      <c r="R7" s="3"/>
      <c r="S7" s="3"/>
      <c r="U7" s="51" t="str">
        <f>IF($P7="","",IF($P$10="○",1,IF($P$9="○",3/4,IF($P$8="○",1/2,IF($P$7="○",1/2,"－")))))</f>
        <v/>
      </c>
      <c r="V7" s="51" t="str">
        <f>IF($Q7="","",IF($Q$10="○",1,IF($Q$9="○",3/4,IF($Q$8="○",1/2,IF($Q$7="○",1/2,"－")))))</f>
        <v/>
      </c>
      <c r="W7" s="51" t="str">
        <f>IF($R7="","",IF($R$10="○",1,IF($R$9="○",3/4,IF($R$8="○",1/2,IF($R$7="○",1/2,"－")))))</f>
        <v/>
      </c>
      <c r="X7" s="51" t="str">
        <f>IF($S7="","",IF($S$10="○",1,IF($S$9="○",3/4,IF($S$8="○",1/2,IF($S$7="○",1/2,"－")))))</f>
        <v/>
      </c>
      <c r="Y7" s="52"/>
    </row>
    <row r="8" spans="1:26" ht="21.95" customHeight="1" x14ac:dyDescent="0.15">
      <c r="B8" s="206" t="s">
        <v>46</v>
      </c>
      <c r="C8" s="15" t="s">
        <v>39</v>
      </c>
      <c r="D8" s="196"/>
      <c r="E8" s="197"/>
      <c r="F8" s="15" t="s">
        <v>41</v>
      </c>
      <c r="G8" s="176"/>
      <c r="H8" s="177"/>
      <c r="I8" s="178"/>
      <c r="J8" s="47"/>
      <c r="K8" s="207" t="s">
        <v>83</v>
      </c>
      <c r="L8" s="208"/>
      <c r="M8" s="209"/>
      <c r="N8" s="198" t="s">
        <v>48</v>
      </c>
      <c r="O8" s="198"/>
      <c r="P8" s="4"/>
      <c r="Q8" s="4"/>
      <c r="R8" s="4"/>
      <c r="S8" s="4"/>
      <c r="U8" s="51" t="str">
        <f>IF($P8="","",IF($P$10="○",1,IF($P$9="○",3/4,IF($P$8="○",1/2,IF($P$7="○",1/2,"－")))))</f>
        <v/>
      </c>
      <c r="V8" s="51" t="str">
        <f>IF($Q8="","",IF($Q$10="○",1,IF($Q$9="○",3/4,IF($Q$8="○",1/2,IF($Q$7="○",1/2,"－")))))</f>
        <v/>
      </c>
      <c r="W8" s="51" t="str">
        <f>IF($R8="","",IF($R$10="○",1,IF($R$9="○",3/4,IF($R$8="○",1/2,IF($R$7="○",1/2,"－")))))</f>
        <v/>
      </c>
      <c r="X8" s="51" t="str">
        <f>IF($S8="","",IF($S$10="○",1,IF($S$9="○",3/4,IF($S$8="○",1/2,IF($S$7="○",1/2,"－")))))</f>
        <v/>
      </c>
      <c r="Y8" s="52"/>
    </row>
    <row r="9" spans="1:26" ht="21.95" customHeight="1" x14ac:dyDescent="0.15">
      <c r="B9" s="165"/>
      <c r="C9" s="53" t="s">
        <v>44</v>
      </c>
      <c r="D9" s="196"/>
      <c r="E9" s="197"/>
      <c r="F9" s="53" t="s">
        <v>45</v>
      </c>
      <c r="G9" s="211"/>
      <c r="H9" s="212"/>
      <c r="I9" s="213"/>
      <c r="J9" s="47"/>
      <c r="K9" s="207" t="s">
        <v>84</v>
      </c>
      <c r="L9" s="208"/>
      <c r="M9" s="209"/>
      <c r="N9" s="198" t="s">
        <v>68</v>
      </c>
      <c r="O9" s="198"/>
      <c r="P9" s="5"/>
      <c r="Q9" s="5"/>
      <c r="R9" s="5"/>
      <c r="S9" s="5"/>
      <c r="U9" s="51" t="str">
        <f>IF($P9="","",IF($P$10="○",1,IF($P$9="○",3/4,IF($P$8="○",1/2,IF($P$7="○",1/2,"－")))))</f>
        <v/>
      </c>
      <c r="V9" s="51" t="str">
        <f>IF($Q9="","",IF($Q$10="○",1,IF($Q$9="○",3/4,IF($Q$8="○",1/2,IF($Q$7="○",1/2,"－")))))</f>
        <v/>
      </c>
      <c r="W9" s="51" t="str">
        <f>IF($R9="","",IF($R$10="○",1,IF($R$9="○",3/4,IF($R$8="○",1/2,IF($R$7="○",1/2,"－")))))</f>
        <v/>
      </c>
      <c r="X9" s="51" t="str">
        <f>IF($S9="","",IF($S$10="○",1,IF($S$9="○",3/4,IF($S$8="○",1/2,IF($S$7="○",1/2,"－")))))</f>
        <v/>
      </c>
      <c r="Y9" s="52"/>
    </row>
    <row r="10" spans="1:26" ht="21.95" customHeight="1" x14ac:dyDescent="0.15">
      <c r="B10" s="143" t="s">
        <v>49</v>
      </c>
      <c r="C10" s="45" t="s">
        <v>39</v>
      </c>
      <c r="D10" s="166" t="s">
        <v>50</v>
      </c>
      <c r="E10" s="166"/>
      <c r="F10" s="166"/>
      <c r="G10" s="166"/>
      <c r="H10" s="166"/>
      <c r="I10" s="167"/>
      <c r="J10" s="54"/>
      <c r="K10" s="147" t="s">
        <v>85</v>
      </c>
      <c r="L10" s="148"/>
      <c r="M10" s="149"/>
      <c r="N10" s="199">
        <v>1</v>
      </c>
      <c r="O10" s="200"/>
      <c r="P10" s="6"/>
      <c r="Q10" s="6"/>
      <c r="R10" s="6"/>
      <c r="S10" s="6"/>
      <c r="U10" s="51" t="str">
        <f>IF($P10="","",IF($P$10="○",1,IF($P$9="○",3/4,IF($P$8="○",1/2,IF($P$7="○",1/2,"－")))))</f>
        <v/>
      </c>
      <c r="V10" s="51" t="str">
        <f>IF($Q10="","",IF($Q$10="○",1,IF($Q$9="○",3/4,IF($Q$8="○",1/2,IF($Q$7="○",1/2,"－")))))</f>
        <v/>
      </c>
      <c r="W10" s="51" t="str">
        <f>IF($R10="","",IF($R$10="○",1,IF($R$9="○",3/4,IF($P$8="○",1/2,IF($P$7="○",1/2,"－")))))</f>
        <v/>
      </c>
      <c r="X10" s="51" t="str">
        <f>IF($S10="","",IF($S$10="○",1,IF($S$9="○",3/4,IF($S$8="○",1/2,IF($S$7="○",1/2,"－")))))</f>
        <v/>
      </c>
      <c r="Y10" s="52"/>
    </row>
    <row r="11" spans="1:26" ht="21.95" customHeight="1" x14ac:dyDescent="0.15">
      <c r="B11" s="144"/>
      <c r="C11" s="19" t="s">
        <v>41</v>
      </c>
      <c r="D11" s="193" t="s">
        <v>50</v>
      </c>
      <c r="E11" s="194"/>
      <c r="F11" s="194"/>
      <c r="G11" s="194"/>
      <c r="H11" s="194"/>
      <c r="I11" s="195"/>
      <c r="J11" s="54"/>
      <c r="L11" s="55"/>
      <c r="M11" s="55"/>
      <c r="N11" s="56"/>
      <c r="O11" s="56"/>
      <c r="R11" s="49">
        <f>SUM(R6:R10)</f>
        <v>0</v>
      </c>
      <c r="S11" s="49"/>
      <c r="U11" s="51">
        <f>SUM(U7:U10)</f>
        <v>0</v>
      </c>
      <c r="V11" s="51">
        <f>SUM(V7:V10)</f>
        <v>0</v>
      </c>
      <c r="W11" s="51">
        <f>SUM(W7:W10)</f>
        <v>0</v>
      </c>
      <c r="X11" s="51">
        <f>SUM(X7:X10)</f>
        <v>0</v>
      </c>
      <c r="Y11" s="49"/>
    </row>
    <row r="12" spans="1:26" ht="21.95" customHeight="1" x14ac:dyDescent="0.15">
      <c r="B12" s="144"/>
      <c r="C12" s="19" t="s">
        <v>44</v>
      </c>
      <c r="D12" s="193" t="s">
        <v>50</v>
      </c>
      <c r="E12" s="194"/>
      <c r="F12" s="194"/>
      <c r="G12" s="194"/>
      <c r="H12" s="194"/>
      <c r="I12" s="195"/>
      <c r="J12" s="54"/>
      <c r="L12" s="55"/>
      <c r="M12" s="55"/>
      <c r="N12" s="56"/>
      <c r="O12" s="56"/>
      <c r="R12" s="57">
        <f>SUM(R7:R11)</f>
        <v>0</v>
      </c>
      <c r="S12" s="49"/>
      <c r="U12" s="51">
        <f>SUM(U7:U11)</f>
        <v>0</v>
      </c>
      <c r="V12" s="51">
        <f>SUM(V7:V11)</f>
        <v>0</v>
      </c>
      <c r="W12" s="51">
        <f>SUM(W7:W11)</f>
        <v>0</v>
      </c>
      <c r="X12" s="51">
        <f>SUM(X7:X11)</f>
        <v>0</v>
      </c>
      <c r="Y12" s="49"/>
    </row>
    <row r="13" spans="1:26" ht="21.95" customHeight="1" x14ac:dyDescent="0.15">
      <c r="B13" s="145"/>
      <c r="C13" s="53" t="s">
        <v>45</v>
      </c>
      <c r="D13" s="136" t="s">
        <v>50</v>
      </c>
      <c r="E13" s="136"/>
      <c r="F13" s="136"/>
      <c r="G13" s="136"/>
      <c r="H13" s="136"/>
      <c r="I13" s="137"/>
      <c r="J13" s="54"/>
      <c r="K13" s="47"/>
      <c r="L13" s="55"/>
      <c r="M13" s="55"/>
      <c r="N13" s="56"/>
      <c r="O13" s="56"/>
      <c r="P13" s="47"/>
      <c r="Q13" s="47"/>
      <c r="R13" s="47"/>
      <c r="S13" s="47"/>
      <c r="T13" s="47"/>
      <c r="U13" s="47"/>
      <c r="V13" s="47"/>
      <c r="W13" s="47"/>
    </row>
    <row r="14" spans="1:26" ht="21.95" customHeight="1" x14ac:dyDescent="0.15">
      <c r="A14" s="58"/>
      <c r="B14" s="58"/>
      <c r="C14" s="58"/>
      <c r="D14" s="58"/>
      <c r="E14" s="58"/>
      <c r="F14" s="58"/>
      <c r="G14" s="58"/>
      <c r="H14" s="58"/>
      <c r="I14" s="58"/>
      <c r="J14" s="58"/>
      <c r="K14" s="58"/>
      <c r="L14" s="58"/>
      <c r="M14" s="58"/>
      <c r="N14" s="58"/>
      <c r="O14" s="58"/>
      <c r="P14" s="58"/>
      <c r="Q14" s="58"/>
      <c r="R14" s="58"/>
      <c r="S14" s="59"/>
      <c r="T14" s="59"/>
      <c r="U14" s="59"/>
      <c r="V14" s="59"/>
      <c r="W14" s="58"/>
    </row>
    <row r="15" spans="1:26" ht="21.95" customHeight="1" x14ac:dyDescent="0.15">
      <c r="A15" s="60"/>
      <c r="B15" s="60"/>
      <c r="C15" s="60"/>
      <c r="D15" s="60"/>
      <c r="E15" s="60"/>
      <c r="F15" s="60"/>
      <c r="G15" s="60"/>
      <c r="H15" s="60"/>
      <c r="I15" s="60"/>
      <c r="J15" s="60"/>
      <c r="K15" s="47"/>
      <c r="L15" s="47"/>
      <c r="M15" s="47"/>
      <c r="N15" s="47"/>
      <c r="O15" s="47"/>
      <c r="R15" s="210" t="s">
        <v>51</v>
      </c>
      <c r="S15" s="210"/>
      <c r="T15" s="210"/>
      <c r="U15" s="210"/>
      <c r="V15" s="210"/>
      <c r="W15" s="210"/>
    </row>
    <row r="16" spans="1:26" ht="21.95" customHeight="1" thickBot="1" x14ac:dyDescent="0.2">
      <c r="A16" s="47"/>
      <c r="B16" s="47"/>
      <c r="C16" s="47"/>
      <c r="D16" s="47"/>
      <c r="E16" s="47"/>
      <c r="F16" s="47"/>
      <c r="G16" s="47"/>
      <c r="H16" s="47"/>
      <c r="I16" s="47"/>
      <c r="J16" s="47"/>
      <c r="K16" s="47"/>
      <c r="L16" s="47"/>
      <c r="M16" s="47"/>
      <c r="N16" s="47"/>
      <c r="O16" s="47"/>
      <c r="P16" s="47"/>
      <c r="Q16" s="47"/>
      <c r="R16" s="210"/>
      <c r="S16" s="210"/>
      <c r="T16" s="210"/>
      <c r="U16" s="210"/>
      <c r="V16" s="210"/>
      <c r="W16" s="210"/>
    </row>
    <row r="17" spans="2:27" ht="27.95" customHeight="1" thickBot="1" x14ac:dyDescent="0.2">
      <c r="C17" s="168" t="s">
        <v>52</v>
      </c>
      <c r="D17" s="169"/>
      <c r="E17" s="61"/>
      <c r="F17" s="168" t="s">
        <v>53</v>
      </c>
      <c r="G17" s="192"/>
      <c r="H17" s="61"/>
      <c r="I17" s="62"/>
      <c r="J17" s="132" t="s">
        <v>54</v>
      </c>
      <c r="K17" s="133"/>
      <c r="L17" s="63"/>
      <c r="M17" s="134" t="s">
        <v>55</v>
      </c>
      <c r="N17" s="135"/>
      <c r="P17" s="230" t="s">
        <v>56</v>
      </c>
      <c r="Q17" s="230"/>
      <c r="R17" s="230"/>
      <c r="S17" s="64"/>
      <c r="U17" s="134" t="s">
        <v>57</v>
      </c>
      <c r="V17" s="135"/>
    </row>
    <row r="18" spans="2:27" ht="21.95" customHeight="1" x14ac:dyDescent="0.15">
      <c r="B18" s="65" t="s">
        <v>39</v>
      </c>
      <c r="C18" s="138">
        <f>D6</f>
        <v>0</v>
      </c>
      <c r="D18" s="139"/>
      <c r="E18" s="65" t="s">
        <v>58</v>
      </c>
      <c r="F18" s="150">
        <f>U11</f>
        <v>0</v>
      </c>
      <c r="G18" s="151" t="str">
        <f>IF(F18="","",IF($P$11="○",1,IF($P$10="○",3/4,IF($P$9="○",1/2,IF($P$8="○",1/2,IF($P$7="○",1/4,"－"))))))</f>
        <v>－</v>
      </c>
      <c r="H18" s="155" t="s">
        <v>59</v>
      </c>
      <c r="I18" s="156"/>
      <c r="J18" s="223"/>
      <c r="K18" s="225"/>
      <c r="L18" s="66" t="s">
        <v>60</v>
      </c>
      <c r="M18" s="231">
        <f>C18*F18*0.9*J18</f>
        <v>0</v>
      </c>
      <c r="N18" s="232"/>
      <c r="O18" s="65" t="s">
        <v>58</v>
      </c>
      <c r="P18" s="203"/>
      <c r="Q18" s="204"/>
      <c r="R18" s="205"/>
      <c r="S18" s="64" t="s">
        <v>60</v>
      </c>
      <c r="T18" s="65"/>
      <c r="U18" s="228">
        <f>IF(P18="○",ROUND(M18*6/7,2),M18)</f>
        <v>0</v>
      </c>
      <c r="V18" s="229"/>
    </row>
    <row r="19" spans="2:27" ht="21.95" customHeight="1" x14ac:dyDescent="0.15">
      <c r="B19" s="65" t="s">
        <v>41</v>
      </c>
      <c r="C19" s="153">
        <f>G6</f>
        <v>0</v>
      </c>
      <c r="D19" s="154"/>
      <c r="E19" s="65" t="s">
        <v>58</v>
      </c>
      <c r="F19" s="218">
        <f>V11</f>
        <v>0</v>
      </c>
      <c r="G19" s="219" t="str">
        <f>IF(F19="","",IF($P$11="○",1,IF($P$10="○",3/4,IF($P$9="○",1/2,IF($P$8="○",1/2,IF($P$7="○",1/4,"－"))))))</f>
        <v>－</v>
      </c>
      <c r="H19" s="155" t="s">
        <v>59</v>
      </c>
      <c r="I19" s="156"/>
      <c r="J19" s="157"/>
      <c r="K19" s="158"/>
      <c r="L19" s="65" t="s">
        <v>60</v>
      </c>
      <c r="M19" s="163">
        <f>C19*F19*0.9*J19</f>
        <v>0</v>
      </c>
      <c r="N19" s="164"/>
      <c r="O19" s="65" t="s">
        <v>58</v>
      </c>
      <c r="P19" s="215"/>
      <c r="Q19" s="216"/>
      <c r="R19" s="217"/>
      <c r="S19" s="64" t="s">
        <v>60</v>
      </c>
      <c r="T19" s="67"/>
      <c r="U19" s="226">
        <f>IF(P19="○",ROUND(M19*6/7,2),M19)</f>
        <v>0</v>
      </c>
      <c r="V19" s="227"/>
      <c r="AA19" s="11"/>
    </row>
    <row r="20" spans="2:27" ht="21.95" customHeight="1" x14ac:dyDescent="0.15">
      <c r="B20" s="65" t="s">
        <v>44</v>
      </c>
      <c r="C20" s="153">
        <f>D7</f>
        <v>0</v>
      </c>
      <c r="D20" s="154"/>
      <c r="E20" s="65" t="s">
        <v>58</v>
      </c>
      <c r="F20" s="220">
        <f>W11</f>
        <v>0</v>
      </c>
      <c r="G20" s="221" t="str">
        <f>IF(F20="","",IF($P$11="○",1,IF($P$10="○",3/4,IF($P$9="○",1/2,IF($P$8="○",1/2,IF($P$7="○",1/4,"－"))))))</f>
        <v>－</v>
      </c>
      <c r="H20" s="155" t="s">
        <v>59</v>
      </c>
      <c r="I20" s="156"/>
      <c r="J20" s="157"/>
      <c r="K20" s="158"/>
      <c r="L20" s="65" t="s">
        <v>60</v>
      </c>
      <c r="M20" s="163">
        <f>C20*F20*0.9*J20</f>
        <v>0</v>
      </c>
      <c r="N20" s="164"/>
      <c r="O20" s="65" t="s">
        <v>58</v>
      </c>
      <c r="P20" s="215"/>
      <c r="Q20" s="216"/>
      <c r="R20" s="217"/>
      <c r="S20" s="64" t="s">
        <v>60</v>
      </c>
      <c r="T20" s="67"/>
      <c r="U20" s="226">
        <f>IF(P20="○",ROUND(M20*6/7,2),M20)</f>
        <v>0</v>
      </c>
      <c r="V20" s="227"/>
      <c r="AA20" s="11"/>
    </row>
    <row r="21" spans="2:27" ht="21.95" customHeight="1" thickBot="1" x14ac:dyDescent="0.2">
      <c r="B21" s="65" t="s">
        <v>45</v>
      </c>
      <c r="C21" s="159">
        <f>G7</f>
        <v>0</v>
      </c>
      <c r="D21" s="160"/>
      <c r="E21" s="65" t="s">
        <v>58</v>
      </c>
      <c r="F21" s="161">
        <f>X11</f>
        <v>0</v>
      </c>
      <c r="G21" s="162" t="str">
        <f>IF(F21="","",IF($P$11="○",1,IF($P$10="○",3/4,IF($P$9="○",1/2,IF($P$8="○",1/2,IF($P$7="○",1/4,"－"))))))</f>
        <v>－</v>
      </c>
      <c r="H21" s="155" t="s">
        <v>59</v>
      </c>
      <c r="I21" s="156"/>
      <c r="J21" s="183"/>
      <c r="K21" s="184"/>
      <c r="L21" s="65" t="s">
        <v>60</v>
      </c>
      <c r="M21" s="187">
        <f>C21*F21*0.9*J21</f>
        <v>0</v>
      </c>
      <c r="N21" s="188"/>
      <c r="O21" s="65" t="s">
        <v>58</v>
      </c>
      <c r="P21" s="189"/>
      <c r="Q21" s="190"/>
      <c r="R21" s="191"/>
      <c r="S21" s="64" t="s">
        <v>60</v>
      </c>
      <c r="T21" s="67"/>
      <c r="U21" s="179">
        <f>IF(P21="○",ROUND(M21*6/7,2),M21)</f>
        <v>0</v>
      </c>
      <c r="V21" s="180"/>
      <c r="AA21" s="11"/>
    </row>
    <row r="22" spans="2:27" ht="21.95" customHeight="1" thickBot="1" x14ac:dyDescent="0.2">
      <c r="B22" s="54"/>
      <c r="C22" s="68"/>
      <c r="D22" s="68"/>
      <c r="F22" s="65"/>
      <c r="G22" s="65"/>
      <c r="H22" s="65"/>
      <c r="I22" s="47"/>
      <c r="J22" s="68"/>
      <c r="K22" s="68"/>
      <c r="L22" s="69" t="s">
        <v>61</v>
      </c>
      <c r="M22" s="185">
        <f>M18+M19+M20+M21</f>
        <v>0</v>
      </c>
      <c r="N22" s="186"/>
      <c r="P22" s="70"/>
      <c r="Q22" s="70"/>
      <c r="R22" s="70"/>
      <c r="S22" s="69" t="s">
        <v>62</v>
      </c>
      <c r="U22" s="181">
        <f>U18+U19+U20+U21</f>
        <v>0</v>
      </c>
      <c r="V22" s="182"/>
      <c r="AA22" s="11"/>
    </row>
    <row r="23" spans="2:27" ht="21.95" customHeight="1" x14ac:dyDescent="0.15">
      <c r="B23" s="54"/>
      <c r="C23" s="47"/>
      <c r="D23" s="47"/>
      <c r="I23" s="47"/>
      <c r="J23" s="47"/>
      <c r="K23" s="47"/>
      <c r="P23" s="71"/>
      <c r="Q23" s="71"/>
      <c r="R23" s="71"/>
      <c r="S23" s="71"/>
      <c r="T23" s="71"/>
      <c r="U23" s="71"/>
      <c r="V23" s="71"/>
      <c r="AA23" s="11"/>
    </row>
    <row r="24" spans="2:27" ht="3" customHeight="1" thickBot="1" x14ac:dyDescent="0.2"/>
    <row r="25" spans="2:27" s="36" customFormat="1" ht="13.5" customHeight="1" x14ac:dyDescent="0.15">
      <c r="C25" s="118" t="s">
        <v>28</v>
      </c>
      <c r="D25" s="119"/>
      <c r="E25" s="119"/>
      <c r="F25" s="119"/>
      <c r="G25" s="119"/>
      <c r="H25" s="119"/>
      <c r="I25" s="119"/>
      <c r="J25" s="119"/>
      <c r="K25" s="119"/>
      <c r="L25" s="119"/>
      <c r="M25" s="119"/>
      <c r="N25" s="119"/>
      <c r="O25" s="119"/>
      <c r="P25" s="119"/>
      <c r="Q25" s="119"/>
      <c r="R25" s="119"/>
      <c r="S25" s="119"/>
      <c r="T25" s="120"/>
      <c r="U25" s="35"/>
      <c r="V25" s="35"/>
      <c r="W25" s="35"/>
    </row>
    <row r="26" spans="2:27" s="36" customFormat="1" ht="13.5" customHeight="1" x14ac:dyDescent="0.15">
      <c r="C26" s="129" t="s">
        <v>78</v>
      </c>
      <c r="D26" s="130"/>
      <c r="E26" s="130"/>
      <c r="F26" s="130"/>
      <c r="G26" s="130"/>
      <c r="H26" s="130"/>
      <c r="I26" s="130"/>
      <c r="J26" s="130"/>
      <c r="K26" s="130"/>
      <c r="L26" s="130"/>
      <c r="M26" s="130"/>
      <c r="N26" s="130"/>
      <c r="O26" s="130"/>
      <c r="P26" s="130"/>
      <c r="Q26" s="130"/>
      <c r="R26" s="130"/>
      <c r="S26" s="130"/>
      <c r="T26" s="131"/>
      <c r="U26" s="37"/>
      <c r="V26" s="37"/>
      <c r="W26" s="37"/>
    </row>
    <row r="27" spans="2:27" s="36" customFormat="1" ht="13.5" customHeight="1" x14ac:dyDescent="0.15">
      <c r="C27" s="129" t="s">
        <v>72</v>
      </c>
      <c r="D27" s="130"/>
      <c r="E27" s="130"/>
      <c r="F27" s="130"/>
      <c r="G27" s="130"/>
      <c r="H27" s="130"/>
      <c r="I27" s="130"/>
      <c r="J27" s="130"/>
      <c r="K27" s="130"/>
      <c r="L27" s="130"/>
      <c r="M27" s="130"/>
      <c r="N27" s="130"/>
      <c r="O27" s="130"/>
      <c r="P27" s="130"/>
      <c r="Q27" s="130"/>
      <c r="R27" s="130"/>
      <c r="S27" s="130"/>
      <c r="T27" s="131"/>
      <c r="U27" s="37"/>
      <c r="V27" s="37"/>
      <c r="W27" s="37"/>
    </row>
    <row r="28" spans="2:27" s="36" customFormat="1" ht="13.5" customHeight="1" thickBot="1" x14ac:dyDescent="0.2">
      <c r="C28" s="115" t="s">
        <v>73</v>
      </c>
      <c r="D28" s="116"/>
      <c r="E28" s="116"/>
      <c r="F28" s="116"/>
      <c r="G28" s="116"/>
      <c r="H28" s="116"/>
      <c r="I28" s="116"/>
      <c r="J28" s="116"/>
      <c r="K28" s="116"/>
      <c r="L28" s="116"/>
      <c r="M28" s="116"/>
      <c r="N28" s="116"/>
      <c r="O28" s="116"/>
      <c r="P28" s="116"/>
      <c r="Q28" s="116"/>
      <c r="R28" s="116"/>
      <c r="S28" s="116"/>
      <c r="T28" s="117"/>
      <c r="U28" s="37"/>
      <c r="V28" s="37"/>
      <c r="W28" s="37"/>
    </row>
    <row r="29" spans="2:27" ht="8.25" customHeight="1" x14ac:dyDescent="0.15">
      <c r="C29" s="10"/>
      <c r="D29" s="10"/>
      <c r="E29" s="10"/>
      <c r="F29" s="10"/>
      <c r="G29" s="10"/>
      <c r="H29" s="10"/>
      <c r="I29" s="10"/>
      <c r="J29" s="10"/>
      <c r="K29" s="10"/>
      <c r="L29" s="10"/>
      <c r="M29" s="10"/>
      <c r="N29" s="10"/>
      <c r="O29" s="10"/>
      <c r="P29" s="10"/>
      <c r="Q29" s="10"/>
      <c r="R29" s="10"/>
      <c r="S29" s="10"/>
      <c r="T29" s="10"/>
      <c r="U29" s="10"/>
      <c r="V29" s="10"/>
    </row>
  </sheetData>
  <mergeCells count="69">
    <mergeCell ref="U20:V20"/>
    <mergeCell ref="J20:K20"/>
    <mergeCell ref="N8:O8"/>
    <mergeCell ref="U18:V18"/>
    <mergeCell ref="P17:R17"/>
    <mergeCell ref="U17:V17"/>
    <mergeCell ref="U19:V19"/>
    <mergeCell ref="M18:N18"/>
    <mergeCell ref="J1:K1"/>
    <mergeCell ref="P20:R20"/>
    <mergeCell ref="F19:G19"/>
    <mergeCell ref="F20:G20"/>
    <mergeCell ref="H20:I20"/>
    <mergeCell ref="K9:M9"/>
    <mergeCell ref="G7:H7"/>
    <mergeCell ref="G6:H6"/>
    <mergeCell ref="J18:K18"/>
    <mergeCell ref="P19:R19"/>
    <mergeCell ref="P4:S5"/>
    <mergeCell ref="P18:R18"/>
    <mergeCell ref="B6:B7"/>
    <mergeCell ref="B8:B9"/>
    <mergeCell ref="D11:I11"/>
    <mergeCell ref="D8:E8"/>
    <mergeCell ref="K8:M8"/>
    <mergeCell ref="R15:W16"/>
    <mergeCell ref="G9:I9"/>
    <mergeCell ref="H18:I18"/>
    <mergeCell ref="F17:G17"/>
    <mergeCell ref="D12:I12"/>
    <mergeCell ref="D9:E9"/>
    <mergeCell ref="N9:O9"/>
    <mergeCell ref="N10:O10"/>
    <mergeCell ref="U21:V21"/>
    <mergeCell ref="U22:V22"/>
    <mergeCell ref="J21:K21"/>
    <mergeCell ref="M22:N22"/>
    <mergeCell ref="M21:N21"/>
    <mergeCell ref="P21:R21"/>
    <mergeCell ref="F21:G21"/>
    <mergeCell ref="H21:I21"/>
    <mergeCell ref="M20:N20"/>
    <mergeCell ref="M19:N19"/>
    <mergeCell ref="N6:O6"/>
    <mergeCell ref="D10:I10"/>
    <mergeCell ref="C17:D17"/>
    <mergeCell ref="K6:M6"/>
    <mergeCell ref="K7:M7"/>
    <mergeCell ref="G8:I8"/>
    <mergeCell ref="N7:O7"/>
    <mergeCell ref="C28:T28"/>
    <mergeCell ref="C25:T25"/>
    <mergeCell ref="C27:T27"/>
    <mergeCell ref="C26:T26"/>
    <mergeCell ref="C19:D19"/>
    <mergeCell ref="C20:D20"/>
    <mergeCell ref="H19:I19"/>
    <mergeCell ref="J19:K19"/>
    <mergeCell ref="C21:D21"/>
    <mergeCell ref="J17:K17"/>
    <mergeCell ref="M17:N17"/>
    <mergeCell ref="D13:I13"/>
    <mergeCell ref="C18:D18"/>
    <mergeCell ref="T1:W1"/>
    <mergeCell ref="B3:W3"/>
    <mergeCell ref="B10:B13"/>
    <mergeCell ref="A2:W2"/>
    <mergeCell ref="K10:M10"/>
    <mergeCell ref="F18:G18"/>
  </mergeCells>
  <phoneticPr fontId="2"/>
  <printOptions horizontalCentered="1" verticalCentered="1"/>
  <pageMargins left="0.47244094488188981" right="0.15748031496062992" top="0.39370078740157483" bottom="0.39370078740157483" header="0.51181102362204722" footer="0.43307086614173229"/>
  <pageSetup paperSize="9" scale="91"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A29"/>
  <sheetViews>
    <sheetView showZeros="0" zoomScaleNormal="100" workbookViewId="0">
      <selection activeCell="M15" sqref="M15"/>
    </sheetView>
  </sheetViews>
  <sheetFormatPr defaultRowHeight="12" x14ac:dyDescent="0.15"/>
  <cols>
    <col min="1" max="1" width="2.42578125" style="9" customWidth="1"/>
    <col min="2" max="2" width="14.7109375" style="9" customWidth="1"/>
    <col min="3" max="3" width="10.7109375" style="9" customWidth="1"/>
    <col min="4" max="4" width="12.7109375" style="9" customWidth="1"/>
    <col min="5" max="5" width="7.7109375" style="9" customWidth="1"/>
    <col min="6" max="6" width="10.7109375" style="9" customWidth="1"/>
    <col min="7" max="8" width="6.7109375" style="9" customWidth="1"/>
    <col min="9" max="9" width="7.7109375" style="9" customWidth="1"/>
    <col min="10" max="11" width="8.28515625" style="9" customWidth="1"/>
    <col min="12" max="15" width="6.7109375" style="9" customWidth="1"/>
    <col min="16" max="19" width="7" style="9" customWidth="1"/>
    <col min="20" max="20" width="1.7109375" style="9" customWidth="1"/>
    <col min="21" max="21" width="7" style="9" customWidth="1"/>
    <col min="22" max="23" width="6.7109375" style="9" customWidth="1"/>
    <col min="24" max="24" width="8.85546875" style="9" customWidth="1"/>
    <col min="25" max="25" width="13" style="9" customWidth="1"/>
    <col min="26" max="26" width="15" style="9" customWidth="1"/>
    <col min="27" max="16384" width="9.140625" style="9"/>
  </cols>
  <sheetData>
    <row r="1" spans="1:26" ht="26.1" customHeight="1" x14ac:dyDescent="0.15">
      <c r="A1" s="7" t="s">
        <v>66</v>
      </c>
      <c r="B1" s="7"/>
      <c r="C1" s="7"/>
      <c r="D1" s="7"/>
      <c r="E1" s="7"/>
      <c r="F1" s="7"/>
      <c r="G1" s="7"/>
      <c r="H1" s="7"/>
      <c r="I1" s="7"/>
      <c r="J1" s="243" t="s">
        <v>63</v>
      </c>
      <c r="K1" s="243"/>
      <c r="L1" s="7"/>
      <c r="M1" s="7"/>
      <c r="N1" s="7"/>
      <c r="T1" s="140" t="s">
        <v>21</v>
      </c>
      <c r="U1" s="140"/>
      <c r="V1" s="140"/>
      <c r="W1" s="140"/>
    </row>
    <row r="2" spans="1:26" s="39" customFormat="1" ht="45" customHeight="1" x14ac:dyDescent="0.15">
      <c r="A2" s="146" t="s">
        <v>16</v>
      </c>
      <c r="B2" s="146"/>
      <c r="C2" s="146"/>
      <c r="D2" s="146"/>
      <c r="E2" s="146"/>
      <c r="F2" s="146"/>
      <c r="G2" s="146"/>
      <c r="H2" s="146"/>
      <c r="I2" s="146"/>
      <c r="J2" s="146"/>
      <c r="K2" s="146"/>
      <c r="L2" s="146"/>
      <c r="M2" s="146"/>
      <c r="N2" s="146"/>
      <c r="O2" s="146"/>
      <c r="P2" s="146"/>
      <c r="Q2" s="146"/>
      <c r="R2" s="146"/>
      <c r="S2" s="146"/>
      <c r="T2" s="146"/>
      <c r="U2" s="146"/>
      <c r="V2" s="146"/>
      <c r="W2" s="146"/>
      <c r="X2" s="38"/>
      <c r="Y2" s="38"/>
      <c r="Z2" s="38"/>
    </row>
    <row r="3" spans="1:26" s="40" customFormat="1" ht="30" customHeight="1" x14ac:dyDescent="0.15">
      <c r="B3" s="141" t="s">
        <v>33</v>
      </c>
      <c r="C3" s="142"/>
      <c r="D3" s="142"/>
      <c r="E3" s="142"/>
      <c r="F3" s="142"/>
      <c r="G3" s="142"/>
      <c r="H3" s="142"/>
      <c r="I3" s="142"/>
      <c r="J3" s="142"/>
      <c r="K3" s="142"/>
      <c r="L3" s="142"/>
      <c r="M3" s="142"/>
      <c r="N3" s="142"/>
      <c r="O3" s="142"/>
      <c r="P3" s="142"/>
      <c r="Q3" s="142"/>
      <c r="R3" s="142"/>
      <c r="S3" s="142"/>
      <c r="T3" s="142"/>
      <c r="U3" s="142"/>
      <c r="V3" s="142"/>
      <c r="W3" s="142"/>
    </row>
    <row r="4" spans="1:26" s="40" customFormat="1" ht="15" customHeight="1" x14ac:dyDescent="0.15">
      <c r="B4" s="41" t="s">
        <v>34</v>
      </c>
      <c r="C4" s="9"/>
      <c r="D4" s="9"/>
      <c r="E4" s="9"/>
      <c r="F4" s="9"/>
      <c r="G4" s="9"/>
      <c r="H4" s="9"/>
      <c r="I4" s="9"/>
      <c r="J4" s="9"/>
      <c r="K4" s="9"/>
      <c r="L4" s="9"/>
      <c r="M4" s="9"/>
      <c r="N4" s="9"/>
      <c r="O4" s="42"/>
      <c r="P4" s="201" t="s">
        <v>35</v>
      </c>
      <c r="Q4" s="201"/>
      <c r="R4" s="201"/>
      <c r="S4" s="201"/>
      <c r="T4" s="11"/>
      <c r="U4" s="11"/>
    </row>
    <row r="5" spans="1:26" ht="21.95" customHeight="1" x14ac:dyDescent="0.15">
      <c r="B5" s="43"/>
      <c r="C5" s="43"/>
      <c r="D5" s="43"/>
      <c r="E5" s="43"/>
      <c r="F5" s="43"/>
      <c r="G5" s="43"/>
      <c r="H5" s="43"/>
      <c r="I5" s="43"/>
      <c r="J5" s="43"/>
      <c r="K5" s="43" t="s">
        <v>36</v>
      </c>
      <c r="L5" s="43"/>
      <c r="O5" s="44" t="s">
        <v>37</v>
      </c>
      <c r="P5" s="202"/>
      <c r="Q5" s="202"/>
      <c r="R5" s="202"/>
      <c r="S5" s="202"/>
    </row>
    <row r="6" spans="1:26" s="52" customFormat="1" ht="21.95" customHeight="1" x14ac:dyDescent="0.15">
      <c r="B6" s="250" t="s">
        <v>38</v>
      </c>
      <c r="C6" s="72" t="s">
        <v>39</v>
      </c>
      <c r="D6" s="73">
        <v>20</v>
      </c>
      <c r="E6" s="74" t="s">
        <v>40</v>
      </c>
      <c r="F6" s="72" t="s">
        <v>41</v>
      </c>
      <c r="G6" s="264">
        <v>15</v>
      </c>
      <c r="H6" s="266"/>
      <c r="I6" s="74" t="s">
        <v>40</v>
      </c>
      <c r="J6" s="75"/>
      <c r="K6" s="170" t="s">
        <v>42</v>
      </c>
      <c r="L6" s="171"/>
      <c r="M6" s="172"/>
      <c r="N6" s="251" t="s">
        <v>43</v>
      </c>
      <c r="O6" s="251"/>
      <c r="P6" s="76" t="s">
        <v>39</v>
      </c>
      <c r="Q6" s="76" t="s">
        <v>41</v>
      </c>
      <c r="R6" s="76" t="s">
        <v>44</v>
      </c>
      <c r="S6" s="76" t="s">
        <v>45</v>
      </c>
    </row>
    <row r="7" spans="1:26" s="52" customFormat="1" ht="21.95" customHeight="1" x14ac:dyDescent="0.15">
      <c r="B7" s="251"/>
      <c r="C7" s="77" t="s">
        <v>44</v>
      </c>
      <c r="D7" s="78">
        <v>15</v>
      </c>
      <c r="E7" s="79" t="s">
        <v>40</v>
      </c>
      <c r="F7" s="77" t="s">
        <v>45</v>
      </c>
      <c r="G7" s="267"/>
      <c r="H7" s="268"/>
      <c r="I7" s="79" t="s">
        <v>40</v>
      </c>
      <c r="J7" s="75"/>
      <c r="K7" s="173" t="s">
        <v>47</v>
      </c>
      <c r="L7" s="174"/>
      <c r="M7" s="175"/>
      <c r="N7" s="152" t="s">
        <v>67</v>
      </c>
      <c r="O7" s="152"/>
      <c r="P7" s="3"/>
      <c r="Q7" s="3"/>
      <c r="R7" s="3"/>
      <c r="S7" s="3"/>
      <c r="U7" s="80" t="str">
        <f>IF($P7="","",IF($P$10="○",1,IF($P$9="○",3/4,IF($P$8="○",1/2,IF($P$7="○",1/2,"－")))))</f>
        <v/>
      </c>
      <c r="V7" s="80" t="str">
        <f>IF($Q7="","",IF($Q$10="○",1,IF($Q$9="○",3/4,IF($Q$8="○",1/2,IF($Q$7="○",1/2,"－")))))</f>
        <v/>
      </c>
      <c r="W7" s="80" t="str">
        <f>IF($R7="","",IF($R$10="○",1,IF($R$9="○",3/4,IF($R$8="○",1/2,IF($R$7="○",1/2,"－")))))</f>
        <v/>
      </c>
      <c r="X7" s="80" t="str">
        <f>IF($S7="","",IF($S$10="○",1,IF($S$9="○",3/4,IF($S$8="○",1/2,IF($S$7="○",1/2,"－")))))</f>
        <v/>
      </c>
    </row>
    <row r="8" spans="1:26" s="52" customFormat="1" ht="21.95" customHeight="1" x14ac:dyDescent="0.15">
      <c r="B8" s="250" t="s">
        <v>46</v>
      </c>
      <c r="C8" s="81" t="s">
        <v>39</v>
      </c>
      <c r="D8" s="262" t="s">
        <v>74</v>
      </c>
      <c r="E8" s="263"/>
      <c r="F8" s="81" t="s">
        <v>41</v>
      </c>
      <c r="G8" s="211" t="s">
        <v>75</v>
      </c>
      <c r="H8" s="212"/>
      <c r="I8" s="213"/>
      <c r="J8" s="75"/>
      <c r="K8" s="207" t="s">
        <v>83</v>
      </c>
      <c r="L8" s="208"/>
      <c r="M8" s="209"/>
      <c r="N8" s="198" t="s">
        <v>48</v>
      </c>
      <c r="O8" s="198"/>
      <c r="P8" s="4"/>
      <c r="Q8" s="4" t="s">
        <v>64</v>
      </c>
      <c r="R8" s="4" t="s">
        <v>64</v>
      </c>
      <c r="S8" s="4"/>
      <c r="U8" s="80" t="str">
        <f>IF($P8="","",IF($P$10="○",1,IF($P$9="○",3/4,IF($P$8="○",1/2,IF($P$7="○",1/2,"－")))))</f>
        <v/>
      </c>
      <c r="V8" s="80">
        <f>IF($Q8="","",IF($Q$10="○",1,IF($Q$9="○",3/4,IF($Q$8="○",1/2,IF($Q$7="○",1/2,"－")))))</f>
        <v>0.5</v>
      </c>
      <c r="W8" s="80">
        <f>IF($R8="","",IF($R$10="○",1,IF($R$9="○",3/4,IF($R$8="○",1/2,IF($R$7="○",1/2,"－")))))</f>
        <v>0.5</v>
      </c>
      <c r="X8" s="80" t="str">
        <f>IF($S8="","",IF($S$10="○",1,IF($S$9="○",3/4,IF($S$8="○",1/2,IF($S$7="○",1/2,"－")))))</f>
        <v/>
      </c>
    </row>
    <row r="9" spans="1:26" s="52" customFormat="1" ht="21.95" customHeight="1" x14ac:dyDescent="0.15">
      <c r="B9" s="251"/>
      <c r="C9" s="82" t="s">
        <v>44</v>
      </c>
      <c r="D9" s="262" t="s">
        <v>76</v>
      </c>
      <c r="E9" s="263"/>
      <c r="F9" s="82" t="s">
        <v>45</v>
      </c>
      <c r="G9" s="211"/>
      <c r="H9" s="212"/>
      <c r="I9" s="213"/>
      <c r="J9" s="75"/>
      <c r="K9" s="207" t="s">
        <v>84</v>
      </c>
      <c r="L9" s="208"/>
      <c r="M9" s="209"/>
      <c r="N9" s="198" t="s">
        <v>69</v>
      </c>
      <c r="O9" s="198"/>
      <c r="P9" s="5"/>
      <c r="Q9" s="5"/>
      <c r="R9" s="5"/>
      <c r="S9" s="5"/>
      <c r="U9" s="80" t="str">
        <f>IF($P9="","",IF($P$10="○",1,IF($P$9="○",3/4,IF($P$8="○",1/2,IF($P$7="○",1/2,"－")))))</f>
        <v/>
      </c>
      <c r="V9" s="80" t="str">
        <f>IF($Q9="","",IF($Q$10="○",1,IF($Q$9="○",3/4,IF($Q$8="○",1/2,IF($Q$7="○",1/2,"－")))))</f>
        <v/>
      </c>
      <c r="W9" s="80" t="str">
        <f>IF($R9="","",IF($R$10="○",1,IF($R$9="○",3/4,IF($R$8="○",1/2,IF($R$7="○",1/2,"－")))))</f>
        <v/>
      </c>
      <c r="X9" s="80" t="str">
        <f>IF($S9="","",IF($S$10="○",1,IF($S$9="○",3/4,IF($S$8="○",1/2,IF($S$7="○",1/2,"－")))))</f>
        <v/>
      </c>
    </row>
    <row r="10" spans="1:26" ht="21.95" customHeight="1" x14ac:dyDescent="0.15">
      <c r="B10" s="143" t="s">
        <v>49</v>
      </c>
      <c r="C10" s="45" t="s">
        <v>39</v>
      </c>
      <c r="D10" s="166" t="s">
        <v>50</v>
      </c>
      <c r="E10" s="166"/>
      <c r="F10" s="166"/>
      <c r="G10" s="166"/>
      <c r="H10" s="166"/>
      <c r="I10" s="167"/>
      <c r="J10" s="54"/>
      <c r="K10" s="147" t="s">
        <v>85</v>
      </c>
      <c r="L10" s="148"/>
      <c r="M10" s="149"/>
      <c r="N10" s="199">
        <v>1</v>
      </c>
      <c r="O10" s="200"/>
      <c r="P10" s="6" t="s">
        <v>77</v>
      </c>
      <c r="Q10" s="6"/>
      <c r="R10" s="6"/>
      <c r="S10" s="6"/>
      <c r="U10" s="51">
        <f>IF($P10="","",IF($P$10="○",1,IF($P$9="○",3/4,IF($P$8="○",1/2,IF($P$7="○",1/2,"－")))))</f>
        <v>1</v>
      </c>
      <c r="V10" s="51" t="str">
        <f>IF($Q10="","",IF($Q$10="○",1,IF($Q$9="○",3/4,IF($Q$8="○",1/2,IF($Q$7="○",1/2,"－")))))</f>
        <v/>
      </c>
      <c r="W10" s="51" t="str">
        <f>IF($R10="","",IF($R$10="○",1,IF($R$9="○",3/4,IF($P$8="○",1/2,IF($P$7="○",1/2,"－")))))</f>
        <v/>
      </c>
      <c r="X10" s="51" t="str">
        <f>IF($S10="","",IF($S$10="○",1,IF($S$9="○",3/4,IF($S$8="○",1/2,IF($S$7="○",1/2,"－")))))</f>
        <v/>
      </c>
      <c r="Y10" s="52"/>
    </row>
    <row r="11" spans="1:26" ht="21.95" customHeight="1" x14ac:dyDescent="0.15">
      <c r="B11" s="144"/>
      <c r="C11" s="19" t="s">
        <v>41</v>
      </c>
      <c r="D11" s="193" t="s">
        <v>50</v>
      </c>
      <c r="E11" s="194"/>
      <c r="F11" s="194"/>
      <c r="G11" s="194"/>
      <c r="H11" s="194"/>
      <c r="I11" s="195"/>
      <c r="J11" s="54"/>
      <c r="L11" s="55"/>
      <c r="M11" s="55"/>
      <c r="N11" s="56"/>
      <c r="O11" s="56"/>
      <c r="R11" s="49">
        <f>SUM(R6:R10)</f>
        <v>0</v>
      </c>
      <c r="S11" s="49"/>
      <c r="U11" s="51">
        <f>SUM(U7:U10)</f>
        <v>1</v>
      </c>
      <c r="V11" s="51">
        <f>SUM(V7:V10)</f>
        <v>0.5</v>
      </c>
      <c r="W11" s="51">
        <f>SUM(W7:W10)</f>
        <v>0.5</v>
      </c>
      <c r="X11" s="51">
        <f>SUM(X7:X10)</f>
        <v>0</v>
      </c>
      <c r="Y11" s="49"/>
    </row>
    <row r="12" spans="1:26" ht="21.95" customHeight="1" x14ac:dyDescent="0.15">
      <c r="B12" s="144"/>
      <c r="C12" s="19" t="s">
        <v>44</v>
      </c>
      <c r="D12" s="193" t="s">
        <v>50</v>
      </c>
      <c r="E12" s="194"/>
      <c r="F12" s="194"/>
      <c r="G12" s="194"/>
      <c r="H12" s="194"/>
      <c r="I12" s="195"/>
      <c r="J12" s="54"/>
      <c r="L12" s="55"/>
      <c r="M12" s="55"/>
      <c r="N12" s="56"/>
      <c r="O12" s="56"/>
      <c r="R12" s="57">
        <f>SUM(R7:R11)</f>
        <v>0</v>
      </c>
      <c r="S12" s="49"/>
      <c r="U12" s="51">
        <f>SUM(U7:U11)</f>
        <v>2</v>
      </c>
      <c r="V12" s="51">
        <f>SUM(V7:V11)</f>
        <v>1</v>
      </c>
      <c r="W12" s="51">
        <f>SUM(W7:W11)</f>
        <v>1</v>
      </c>
      <c r="X12" s="51">
        <f>SUM(X7:X11)</f>
        <v>0</v>
      </c>
      <c r="Y12" s="49"/>
    </row>
    <row r="13" spans="1:26" ht="21.95" customHeight="1" x14ac:dyDescent="0.15">
      <c r="B13" s="145"/>
      <c r="C13" s="53" t="s">
        <v>45</v>
      </c>
      <c r="D13" s="136" t="s">
        <v>50</v>
      </c>
      <c r="E13" s="136"/>
      <c r="F13" s="136"/>
      <c r="G13" s="136"/>
      <c r="H13" s="136"/>
      <c r="I13" s="137"/>
      <c r="J13" s="54"/>
      <c r="K13" s="47"/>
      <c r="L13" s="55"/>
      <c r="M13" s="55"/>
      <c r="N13" s="56"/>
      <c r="O13" s="56"/>
      <c r="P13" s="47"/>
      <c r="Q13" s="47"/>
      <c r="R13" s="47"/>
      <c r="S13" s="47"/>
      <c r="T13" s="47"/>
      <c r="U13" s="47"/>
      <c r="V13" s="47"/>
      <c r="W13" s="47"/>
    </row>
    <row r="14" spans="1:26" ht="21.95" customHeight="1" x14ac:dyDescent="0.15">
      <c r="A14" s="58"/>
      <c r="B14" s="58"/>
      <c r="C14" s="58"/>
      <c r="D14" s="58"/>
      <c r="E14" s="58"/>
      <c r="F14" s="58"/>
      <c r="G14" s="58"/>
      <c r="H14" s="58"/>
      <c r="I14" s="58"/>
      <c r="J14" s="58"/>
      <c r="K14" s="58"/>
      <c r="L14" s="58"/>
      <c r="M14" s="58"/>
      <c r="N14" s="58"/>
      <c r="O14" s="58"/>
      <c r="P14" s="58"/>
      <c r="Q14" s="58"/>
      <c r="R14" s="58"/>
      <c r="S14" s="59"/>
      <c r="T14" s="59"/>
      <c r="U14" s="59"/>
      <c r="V14" s="59"/>
      <c r="W14" s="58"/>
    </row>
    <row r="15" spans="1:26" ht="21.95" customHeight="1" x14ac:dyDescent="0.15">
      <c r="A15" s="60"/>
      <c r="B15" s="60"/>
      <c r="C15" s="60"/>
      <c r="D15" s="60"/>
      <c r="E15" s="60"/>
      <c r="F15" s="60"/>
      <c r="G15" s="60"/>
      <c r="H15" s="60"/>
      <c r="I15" s="60"/>
      <c r="J15" s="60"/>
      <c r="K15" s="47"/>
      <c r="L15" s="47"/>
      <c r="M15" s="47"/>
      <c r="N15" s="47"/>
      <c r="O15" s="47"/>
      <c r="R15" s="210" t="s">
        <v>51</v>
      </c>
      <c r="S15" s="210"/>
      <c r="T15" s="210"/>
      <c r="U15" s="210"/>
      <c r="V15" s="210"/>
      <c r="W15" s="210"/>
    </row>
    <row r="16" spans="1:26" ht="21.95" customHeight="1" thickBot="1" x14ac:dyDescent="0.2">
      <c r="A16" s="47"/>
      <c r="B16" s="47"/>
      <c r="C16" s="47"/>
      <c r="D16" s="47"/>
      <c r="E16" s="47"/>
      <c r="F16" s="47"/>
      <c r="G16" s="47"/>
      <c r="H16" s="47"/>
      <c r="I16" s="47"/>
      <c r="J16" s="47"/>
      <c r="K16" s="47"/>
      <c r="L16" s="47"/>
      <c r="M16" s="47"/>
      <c r="N16" s="47"/>
      <c r="O16" s="47"/>
      <c r="P16" s="47"/>
      <c r="Q16" s="47"/>
      <c r="R16" s="210"/>
      <c r="S16" s="210"/>
      <c r="T16" s="210"/>
      <c r="U16" s="210"/>
      <c r="V16" s="210"/>
      <c r="W16" s="210"/>
    </row>
    <row r="17" spans="2:27" s="52" customFormat="1" ht="27.95" customHeight="1" thickBot="1" x14ac:dyDescent="0.2">
      <c r="C17" s="168" t="s">
        <v>52</v>
      </c>
      <c r="D17" s="169"/>
      <c r="E17" s="61"/>
      <c r="F17" s="168" t="s">
        <v>53</v>
      </c>
      <c r="G17" s="192"/>
      <c r="H17" s="61"/>
      <c r="I17" s="62"/>
      <c r="J17" s="132" t="s">
        <v>54</v>
      </c>
      <c r="K17" s="133"/>
      <c r="L17" s="63"/>
      <c r="M17" s="235" t="s">
        <v>55</v>
      </c>
      <c r="N17" s="236"/>
      <c r="P17" s="230" t="s">
        <v>56</v>
      </c>
      <c r="Q17" s="230"/>
      <c r="R17" s="230"/>
      <c r="S17" s="64"/>
      <c r="U17" s="235" t="s">
        <v>57</v>
      </c>
      <c r="V17" s="236"/>
    </row>
    <row r="18" spans="2:27" s="52" customFormat="1" ht="21.95" customHeight="1" x14ac:dyDescent="0.15">
      <c r="B18" s="83" t="s">
        <v>39</v>
      </c>
      <c r="C18" s="269">
        <f>D6</f>
        <v>20</v>
      </c>
      <c r="D18" s="270"/>
      <c r="E18" s="83" t="s">
        <v>58</v>
      </c>
      <c r="F18" s="260">
        <f>U11</f>
        <v>1</v>
      </c>
      <c r="G18" s="261">
        <f>IF(F18="","",IF($P$11="○",1,IF($P$10="○",3/4,IF($P$9="○",1/2,IF($P$8="○",1/2,IF($P$7="○",1/4,"－"))))))</f>
        <v>0.75</v>
      </c>
      <c r="H18" s="248" t="s">
        <v>59</v>
      </c>
      <c r="I18" s="249"/>
      <c r="J18" s="264">
        <v>31</v>
      </c>
      <c r="K18" s="265"/>
      <c r="L18" s="84" t="s">
        <v>60</v>
      </c>
      <c r="M18" s="271">
        <f>C18*F18*0.9*J18</f>
        <v>558</v>
      </c>
      <c r="N18" s="272"/>
      <c r="O18" s="83" t="s">
        <v>58</v>
      </c>
      <c r="P18" s="203" t="s">
        <v>65</v>
      </c>
      <c r="Q18" s="204"/>
      <c r="R18" s="205"/>
      <c r="S18" s="64" t="s">
        <v>60</v>
      </c>
      <c r="T18" s="83"/>
      <c r="U18" s="233">
        <f>IF(P18="○",ROUND(M18*6/7,2),M18)</f>
        <v>478.29</v>
      </c>
      <c r="V18" s="234"/>
    </row>
    <row r="19" spans="2:27" s="52" customFormat="1" ht="21.95" customHeight="1" x14ac:dyDescent="0.15">
      <c r="B19" s="83" t="s">
        <v>41</v>
      </c>
      <c r="C19" s="239">
        <f>G6</f>
        <v>15</v>
      </c>
      <c r="D19" s="240"/>
      <c r="E19" s="83" t="s">
        <v>58</v>
      </c>
      <c r="F19" s="241">
        <f>V11</f>
        <v>0.5</v>
      </c>
      <c r="G19" s="242">
        <f>IF(F19="","",IF($P$11="○",1,IF($P$10="○",3/4,IF($P$9="○",1/2,IF($P$8="○",1/2,IF($P$7="○",1/4,"－"))))))</f>
        <v>0.75</v>
      </c>
      <c r="H19" s="248" t="s">
        <v>59</v>
      </c>
      <c r="I19" s="249"/>
      <c r="J19" s="244">
        <v>26</v>
      </c>
      <c r="K19" s="245"/>
      <c r="L19" s="83" t="s">
        <v>60</v>
      </c>
      <c r="M19" s="252">
        <f>C19*F19*0.9*J19</f>
        <v>175.5</v>
      </c>
      <c r="N19" s="253"/>
      <c r="O19" s="83" t="s">
        <v>58</v>
      </c>
      <c r="P19" s="215"/>
      <c r="Q19" s="216"/>
      <c r="R19" s="217"/>
      <c r="S19" s="64" t="s">
        <v>60</v>
      </c>
      <c r="T19" s="67"/>
      <c r="U19" s="237">
        <f>IF(P19="○",ROUND(M19*6/7,2),M19)</f>
        <v>175.5</v>
      </c>
      <c r="V19" s="238"/>
      <c r="AA19" s="11"/>
    </row>
    <row r="20" spans="2:27" s="52" customFormat="1" ht="21.95" customHeight="1" x14ac:dyDescent="0.15">
      <c r="B20" s="83" t="s">
        <v>44</v>
      </c>
      <c r="C20" s="239">
        <f>D7</f>
        <v>15</v>
      </c>
      <c r="D20" s="240"/>
      <c r="E20" s="83" t="s">
        <v>58</v>
      </c>
      <c r="F20" s="246">
        <f>W11</f>
        <v>0.5</v>
      </c>
      <c r="G20" s="247">
        <f>IF(F20="","",IF($P$11="○",1,IF($P$10="○",3/4,IF($P$9="○",1/2,IF($P$8="○",1/2,IF($P$7="○",1/4,"－"))))))</f>
        <v>0.75</v>
      </c>
      <c r="H20" s="248" t="s">
        <v>59</v>
      </c>
      <c r="I20" s="249"/>
      <c r="J20" s="244">
        <v>26</v>
      </c>
      <c r="K20" s="245"/>
      <c r="L20" s="83" t="s">
        <v>60</v>
      </c>
      <c r="M20" s="252">
        <f>C20*F20*0.9*J20</f>
        <v>175.5</v>
      </c>
      <c r="N20" s="253"/>
      <c r="O20" s="83" t="s">
        <v>58</v>
      </c>
      <c r="P20" s="215"/>
      <c r="Q20" s="216"/>
      <c r="R20" s="217"/>
      <c r="S20" s="64" t="s">
        <v>60</v>
      </c>
      <c r="T20" s="67"/>
      <c r="U20" s="237">
        <f>IF(P20="○",ROUND(M20*6/7,2),M20)</f>
        <v>175.5</v>
      </c>
      <c r="V20" s="238"/>
      <c r="AA20" s="11"/>
    </row>
    <row r="21" spans="2:27" ht="21.95" customHeight="1" thickBot="1" x14ac:dyDescent="0.2">
      <c r="B21" s="65" t="s">
        <v>45</v>
      </c>
      <c r="C21" s="159">
        <f>G7</f>
        <v>0</v>
      </c>
      <c r="D21" s="160"/>
      <c r="E21" s="65" t="s">
        <v>58</v>
      </c>
      <c r="F21" s="161">
        <f>X11</f>
        <v>0</v>
      </c>
      <c r="G21" s="162">
        <f>IF(F21="","",IF($P$11="○",1,IF($P$10="○",3/4,IF($P$9="○",1/2,IF($P$8="○",1/2,IF($P$7="○",1/4,"－"))))))</f>
        <v>0.75</v>
      </c>
      <c r="H21" s="155" t="s">
        <v>59</v>
      </c>
      <c r="I21" s="156"/>
      <c r="J21" s="183"/>
      <c r="K21" s="184"/>
      <c r="L21" s="65" t="s">
        <v>60</v>
      </c>
      <c r="M21" s="187">
        <f>C21*F21*0.9*J21</f>
        <v>0</v>
      </c>
      <c r="N21" s="188"/>
      <c r="O21" s="65" t="s">
        <v>58</v>
      </c>
      <c r="P21" s="189"/>
      <c r="Q21" s="190"/>
      <c r="R21" s="191"/>
      <c r="S21" s="64" t="s">
        <v>60</v>
      </c>
      <c r="T21" s="67"/>
      <c r="U21" s="179">
        <f>IF(P21="○",ROUND(M21*6/7,2),M21)</f>
        <v>0</v>
      </c>
      <c r="V21" s="180"/>
      <c r="AA21" s="11"/>
    </row>
    <row r="22" spans="2:27" ht="21.95" customHeight="1" thickBot="1" x14ac:dyDescent="0.2">
      <c r="B22" s="54"/>
      <c r="C22" s="68"/>
      <c r="D22" s="68"/>
      <c r="F22" s="65"/>
      <c r="G22" s="65"/>
      <c r="H22" s="65"/>
      <c r="I22" s="47"/>
      <c r="J22" s="68"/>
      <c r="K22" s="68"/>
      <c r="L22" s="69" t="s">
        <v>61</v>
      </c>
      <c r="M22" s="185">
        <f>M18+M19+M20+M21</f>
        <v>909</v>
      </c>
      <c r="N22" s="186"/>
      <c r="P22" s="70"/>
      <c r="Q22" s="70"/>
      <c r="R22" s="70"/>
      <c r="S22" s="69" t="s">
        <v>62</v>
      </c>
      <c r="U22" s="181">
        <f>U18+U19+U20+U21</f>
        <v>829.29</v>
      </c>
      <c r="V22" s="182"/>
      <c r="AA22" s="11"/>
    </row>
    <row r="23" spans="2:27" ht="21.95" customHeight="1" x14ac:dyDescent="0.15">
      <c r="B23" s="54"/>
      <c r="C23" s="47"/>
      <c r="D23" s="47"/>
      <c r="I23" s="47"/>
      <c r="J23" s="47"/>
      <c r="K23" s="47"/>
      <c r="P23" s="71"/>
      <c r="Q23" s="71"/>
      <c r="R23" s="71"/>
      <c r="S23" s="71"/>
      <c r="T23" s="71"/>
      <c r="U23" s="71"/>
      <c r="V23" s="71"/>
      <c r="AA23" s="11"/>
    </row>
    <row r="24" spans="2:27" ht="3" customHeight="1" thickBot="1" x14ac:dyDescent="0.2"/>
    <row r="25" spans="2:27" s="36" customFormat="1" ht="13.5" customHeight="1" x14ac:dyDescent="0.15">
      <c r="C25" s="118" t="s">
        <v>28</v>
      </c>
      <c r="D25" s="256"/>
      <c r="E25" s="256"/>
      <c r="F25" s="256"/>
      <c r="G25" s="256"/>
      <c r="H25" s="256"/>
      <c r="I25" s="256"/>
      <c r="J25" s="256"/>
      <c r="K25" s="256"/>
      <c r="L25" s="256"/>
      <c r="M25" s="256"/>
      <c r="N25" s="256"/>
      <c r="O25" s="256"/>
      <c r="P25" s="256"/>
      <c r="Q25" s="256"/>
      <c r="R25" s="256"/>
      <c r="S25" s="256"/>
      <c r="T25" s="257"/>
      <c r="U25" s="35"/>
      <c r="V25" s="35"/>
      <c r="W25" s="35"/>
    </row>
    <row r="26" spans="2:27" s="36" customFormat="1" ht="13.5" customHeight="1" x14ac:dyDescent="0.15">
      <c r="C26" s="129" t="s">
        <v>78</v>
      </c>
      <c r="D26" s="258"/>
      <c r="E26" s="258"/>
      <c r="F26" s="258"/>
      <c r="G26" s="258"/>
      <c r="H26" s="258"/>
      <c r="I26" s="258"/>
      <c r="J26" s="258"/>
      <c r="K26" s="258"/>
      <c r="L26" s="258"/>
      <c r="M26" s="258"/>
      <c r="N26" s="258"/>
      <c r="O26" s="258"/>
      <c r="P26" s="258"/>
      <c r="Q26" s="258"/>
      <c r="R26" s="258"/>
      <c r="S26" s="258"/>
      <c r="T26" s="259"/>
      <c r="U26" s="37"/>
      <c r="V26" s="37"/>
      <c r="W26" s="37"/>
    </row>
    <row r="27" spans="2:27" s="36" customFormat="1" ht="13.5" customHeight="1" x14ac:dyDescent="0.15">
      <c r="C27" s="129" t="s">
        <v>72</v>
      </c>
      <c r="D27" s="258"/>
      <c r="E27" s="258"/>
      <c r="F27" s="258"/>
      <c r="G27" s="258"/>
      <c r="H27" s="258"/>
      <c r="I27" s="258"/>
      <c r="J27" s="258"/>
      <c r="K27" s="258"/>
      <c r="L27" s="258"/>
      <c r="M27" s="258"/>
      <c r="N27" s="258"/>
      <c r="O27" s="258"/>
      <c r="P27" s="258"/>
      <c r="Q27" s="258"/>
      <c r="R27" s="258"/>
      <c r="S27" s="258"/>
      <c r="T27" s="259"/>
      <c r="U27" s="37"/>
      <c r="V27" s="37"/>
      <c r="W27" s="37"/>
    </row>
    <row r="28" spans="2:27" s="36" customFormat="1" ht="13.5" customHeight="1" thickBot="1" x14ac:dyDescent="0.2">
      <c r="C28" s="115" t="s">
        <v>73</v>
      </c>
      <c r="D28" s="254"/>
      <c r="E28" s="254"/>
      <c r="F28" s="254"/>
      <c r="G28" s="254"/>
      <c r="H28" s="254"/>
      <c r="I28" s="254"/>
      <c r="J28" s="254"/>
      <c r="K28" s="254"/>
      <c r="L28" s="254"/>
      <c r="M28" s="254"/>
      <c r="N28" s="254"/>
      <c r="O28" s="254"/>
      <c r="P28" s="254"/>
      <c r="Q28" s="254"/>
      <c r="R28" s="254"/>
      <c r="S28" s="254"/>
      <c r="T28" s="255"/>
      <c r="U28" s="37"/>
      <c r="V28" s="37"/>
      <c r="W28" s="37"/>
    </row>
    <row r="29" spans="2:27" ht="8.25" customHeight="1" x14ac:dyDescent="0.15">
      <c r="C29" s="10"/>
      <c r="D29" s="10"/>
      <c r="E29" s="10"/>
      <c r="F29" s="10"/>
      <c r="G29" s="10"/>
      <c r="H29" s="10"/>
      <c r="I29" s="10"/>
      <c r="J29" s="10"/>
      <c r="K29" s="10"/>
      <c r="L29" s="10"/>
      <c r="M29" s="10"/>
      <c r="N29" s="10"/>
      <c r="O29" s="10"/>
      <c r="P29" s="10"/>
      <c r="Q29" s="10"/>
      <c r="R29" s="10"/>
      <c r="S29" s="10"/>
      <c r="T29" s="10"/>
      <c r="U29" s="10"/>
      <c r="V29" s="10"/>
    </row>
  </sheetData>
  <mergeCells count="69">
    <mergeCell ref="R15:W16"/>
    <mergeCell ref="G6:H6"/>
    <mergeCell ref="G7:H7"/>
    <mergeCell ref="D12:I12"/>
    <mergeCell ref="H18:I18"/>
    <mergeCell ref="F17:G17"/>
    <mergeCell ref="C17:D17"/>
    <mergeCell ref="C18:D18"/>
    <mergeCell ref="M17:N17"/>
    <mergeCell ref="M18:N18"/>
    <mergeCell ref="F18:G18"/>
    <mergeCell ref="D8:E8"/>
    <mergeCell ref="D9:E9"/>
    <mergeCell ref="J18:K18"/>
    <mergeCell ref="D13:I13"/>
    <mergeCell ref="D10:I10"/>
    <mergeCell ref="D11:I11"/>
    <mergeCell ref="G9:I9"/>
    <mergeCell ref="N8:O8"/>
    <mergeCell ref="T1:W1"/>
    <mergeCell ref="B3:W3"/>
    <mergeCell ref="B10:B13"/>
    <mergeCell ref="A2:W2"/>
    <mergeCell ref="K10:M10"/>
    <mergeCell ref="N6:O6"/>
    <mergeCell ref="N7:O7"/>
    <mergeCell ref="P4:S5"/>
    <mergeCell ref="G8:I8"/>
    <mergeCell ref="C28:T28"/>
    <mergeCell ref="C25:T25"/>
    <mergeCell ref="C27:T27"/>
    <mergeCell ref="C26:T26"/>
    <mergeCell ref="C21:D21"/>
    <mergeCell ref="M21:N21"/>
    <mergeCell ref="F21:G21"/>
    <mergeCell ref="H21:I21"/>
    <mergeCell ref="J21:K21"/>
    <mergeCell ref="U21:V21"/>
    <mergeCell ref="U22:V22"/>
    <mergeCell ref="N9:O9"/>
    <mergeCell ref="N10:O10"/>
    <mergeCell ref="M22:N22"/>
    <mergeCell ref="M20:N20"/>
    <mergeCell ref="M19:N19"/>
    <mergeCell ref="P18:R18"/>
    <mergeCell ref="P19:R19"/>
    <mergeCell ref="P21:R21"/>
    <mergeCell ref="B6:B7"/>
    <mergeCell ref="B8:B9"/>
    <mergeCell ref="K6:M6"/>
    <mergeCell ref="K7:M7"/>
    <mergeCell ref="K8:M8"/>
    <mergeCell ref="K9:M9"/>
    <mergeCell ref="C19:D19"/>
    <mergeCell ref="C20:D20"/>
    <mergeCell ref="F19:G19"/>
    <mergeCell ref="J1:K1"/>
    <mergeCell ref="J20:K20"/>
    <mergeCell ref="J17:K17"/>
    <mergeCell ref="F20:G20"/>
    <mergeCell ref="H19:I19"/>
    <mergeCell ref="H20:I20"/>
    <mergeCell ref="J19:K19"/>
    <mergeCell ref="P20:R20"/>
    <mergeCell ref="U18:V18"/>
    <mergeCell ref="P17:R17"/>
    <mergeCell ref="U17:V17"/>
    <mergeCell ref="U19:V19"/>
    <mergeCell ref="U20:V20"/>
  </mergeCells>
  <phoneticPr fontId="2"/>
  <printOptions horizontalCentered="1" verticalCentered="1"/>
  <pageMargins left="0.47244094488188981" right="0.15748031496062992" top="0.39370078740157483" bottom="0.39370078740157483" header="0.51181102362204722" footer="0.43307086614173229"/>
  <pageSetup paperSize="9" scale="91"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通所介護５－１</vt:lpstr>
      <vt:lpstr>通所介護 (新規事業所等) </vt:lpstr>
      <vt:lpstr>通所介護 (新規事業所等) 記入例</vt:lpstr>
      <vt:lpstr>'通所介護 (新規事業所等) '!Print_Area</vt:lpstr>
      <vt:lpstr>'通所介護 (新規事業所等) 記入例'!Print_Area</vt:lpstr>
      <vt:lpstr>'通所介護５－１'!Print_Area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P0117544</dc:creator>
  <cp:keywords/>
  <dc:description/>
  <cp:lastModifiedBy>ひきだ　まこと</cp:lastModifiedBy>
  <cp:revision>0</cp:revision>
  <cp:lastPrinted>2020-01-30T01:25:28Z</cp:lastPrinted>
  <dcterms:created xsi:type="dcterms:W3CDTF">1601-01-01T00:00:00Z</dcterms:created>
  <dcterms:modified xsi:type="dcterms:W3CDTF">2024-11-27T06:34:17Z</dcterms:modified>
  <cp:category/>
</cp:coreProperties>
</file>