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WFIC85pOeuI0sbNaP28Gl3/EvC2aLcw/SrX0kNOKEPpcs7YfFxyXz3KJ6tdvTGJn95bZv2G73fYJiumuSP95w==" workbookSaltValue="MOw78tkxRwPpbNCgwayPdg==" workbookSpinCount="100000" lockStructure="1"/>
  <bookViews>
    <workbookView xWindow="-15" yWindow="-15" windowWidth="2883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<sst xmlns="http://schemas.openxmlformats.org/spreadsheetml/2006/main" count="235" uniqueCount="123">
  <si>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</si>
  <si>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</si>
  <si>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</si>
  <si>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</si>
  <si>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</si>
  <si>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</si>
  <si>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</si>
  <si>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</si>
  <si>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</si>
  <si>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</si>
  <si>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</si>
  <si>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</si>
  <si>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</si>
  <si>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</si>
  <si>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</si>
  <si>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</si>
  <si>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</si>
  <si>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</si>
  <si>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</si>
  <si>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</si>
  <si>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</si>
  <si>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</si>
  <si>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</si>
  <si>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</si>
  <si>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</si>
  <si>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</si>
  <si>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</si>
  <si>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</si>
  <si>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</si>
  <si>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</si>
  <si>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</si>
  <si>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</si>
  <si>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</si>
  <si>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</si>
  <si>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</si>
  <si>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</si>
  <si>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</si>
  <si>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</si>
  <si>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</si>
  <si>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</si>
  <si>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</si>
  <si>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</si>
  <si>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</si>
  <si>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</si>
  <si>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</si>
  <si>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</si>
  <si>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</si>
  <si>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</si>
  <si>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</si>
  <si>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</si>
  <si>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</si>
  <si>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</si>
  <si>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</si>
  <si>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</si>
  <si>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</si>
  <si>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</si>
  <si>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</si>
  <si>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</si>
  <si>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</si>
  <si>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</si>
  <si>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</si>
  <si>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</si>
  <si>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</si>
  <si>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</si>
  <si>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</si>
  <si>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</si>
  <si>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</si>
  <si>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</si>
  <si>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</si>
  <si>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</si>
  <si>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</si>
  <si>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</si>
  <si>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</si>
  <si>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</si>
  <si>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</si>
  <si>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</si>
  <si>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</si>
  <si>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</si>
  <si>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</si>
  <si>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</si>
  <si>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</si>
  <si>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</si>
  <si>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</si>
  <si>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</si>
  <si>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</si>
  <si>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</si>
  <si>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</si>
  <si>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</si>
  <si>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</si>
  <si>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</si>
  <si>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</si>
  <si>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</si>
  <si>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</si>
  <si>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</si>
  <si>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</si>
  <si>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</si>
  <si>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</si>
  <si>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</si>
  <si>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</si>
  <si>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</si>
  <si>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</si>
  <si>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</si>
  <si>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</si>
  <si>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</si>
  <si>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</si>
  <si>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</si>
  <si>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</si>
  <si>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</si>
  <si>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</si>
  <si>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</si>
  <si>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</si>
  <si>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</si>
  <si>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</si>
  <si>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</si>
  <si>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</si>
  <si>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</si>
  <si>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</si>
  <si>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</si>
  <si>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</si>
  <si>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</si>
  <si>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222" eb="224">
      <t>イコウ</t>
    </rPh>
    <rPh sb="394" eb="396">
      <t>セイビ</t>
    </rPh>
    <rPh sb="396" eb="398">
      <t>トジョウ</t>
    </rPh>
    <rPh sb="406" eb="407">
      <t>ヒク</t>
    </rPh>
    <rPh sb="408" eb="410">
      <t>スイジュン</t>
    </rPh>
    <rPh sb="415" eb="417">
      <t>ルイジ</t>
    </rPh>
    <rPh sb="417" eb="419">
      <t>ダンタイ</t>
    </rPh>
    <rPh sb="419" eb="421">
      <t>ヘイキン</t>
    </rPh>
    <rPh sb="421" eb="423">
      <t>テイド</t>
    </rPh>
    <rPh sb="447" eb="449">
      <t>ルイジ</t>
    </rPh>
    <rPh sb="449" eb="451">
      <t>ダンタイ</t>
    </rPh>
    <rPh sb="451" eb="453">
      <t>ヘイキン</t>
    </rPh>
    <rPh sb="453" eb="455">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</si>
  <si>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</si>
  <si>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30" eb="32">
      <t>ケイエイ</t>
    </rPh>
    <rPh sb="32" eb="34">
      <t>センリャク</t>
    </rPh>
    <rPh sb="35" eb="38">
      <t>オカヤマシ</t>
    </rPh>
    <rPh sb="38" eb="41">
      <t>ゲスイドウ</t>
    </rPh>
    <rPh sb="41" eb="43">
      <t>ジギョウ</t>
    </rPh>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</si>
</sst>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A8-4582-8BC1-9E2FAF0E1D78}"/>
            </c:ext>
          </c:extLst>
        </c:ser>
        <c:dLbls>
          <c:showLegendKey val="0"/>
          <c:showVal val="0"/>
          <c:showCatName val="0"/>
          <c:showSerName val="0"/>
          <c:showPercent val="0"/>
          <c:showBubbleSize val="0"/>
        </c:dLbls>
        <c:gapWidth val="150"/>
        <c:axId val="226145024"/>
        <c:axId val="2261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EA8-4582-8BC1-9E2FAF0E1D78}"/>
            </c:ext>
          </c:extLst>
        </c:ser>
        <c:dLbls>
          <c:showLegendKey val="0"/>
          <c:showVal val="0"/>
          <c:showCatName val="0"/>
          <c:showSerName val="0"/>
          <c:showPercent val="0"/>
          <c:showBubbleSize val="0"/>
        </c:dLbls>
        <c:marker val="1"/>
        <c:smooth val="0"/>
        <c:axId val="226145024"/>
        <c:axId val="226146944"/>
      </c:lineChart>
      <c:dateAx>
        <c:axId val="226145024"/>
        <c:scaling>
          <c:orientation val="minMax"/>
        </c:scaling>
        <c:delete val="1"/>
        <c:axPos val="b"/>
        <c:numFmt formatCode="ge" sourceLinked="1"/>
        <c:majorTickMark val="none"/>
        <c:minorTickMark val="none"/>
        <c:tickLblPos val="none"/>
        <c:crossAx val="226146944"/>
        <c:crosses val="autoZero"/>
        <c:auto val="1"/>
        <c:lblOffset val="100"/>
        <c:baseTimeUnit val="years"/>
      </c:dateAx>
      <c:valAx>
        <c:axId val="226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40.369999999999997</c:v>
                </c:pt>
                <c:pt idx="1">
                  <c:v>44.06</c:v>
                </c:pt>
                <c:pt idx="2">
                  <c:v>48.69</c:v>
                </c:pt>
                <c:pt idx="3">
                  <c:v>50</c:v>
                </c:pt>
                <c:pt idx="4">
                  <c:v>49</c:v>
                </c:pt>
              </c:numCache>
            </c:numRef>
          </c:val>
          <c:extLst xmlns:c16r2="http://schemas.microsoft.com/office/drawing/2015/06/chart">
            <c:ext xmlns:c16="http://schemas.microsoft.com/office/drawing/2014/chart" uri="{C3380CC4-5D6E-409C-BE32-E72D297353CC}">
              <c16:uniqueId val="{00000000-E18E-4F92-9FAB-52EA3BA3F8FE}"/>
            </c:ext>
          </c:extLst>
        </c:ser>
        <c:dLbls>
          <c:showLegendKey val="0"/>
          <c:showVal val="0"/>
          <c:showCatName val="0"/>
          <c:showSerName val="0"/>
          <c:showPercent val="0"/>
          <c:showBubbleSize val="0"/>
        </c:dLbls>
        <c:gapWidth val="150"/>
        <c:axId val="226709888"/>
        <c:axId val="2267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18E-4F92-9FAB-52EA3BA3F8FE}"/>
            </c:ext>
          </c:extLst>
        </c:ser>
        <c:dLbls>
          <c:showLegendKey val="0"/>
          <c:showVal val="0"/>
          <c:showCatName val="0"/>
          <c:showSerName val="0"/>
          <c:showPercent val="0"/>
          <c:showBubbleSize val="0"/>
        </c:dLbls>
        <c:marker val="1"/>
        <c:smooth val="0"/>
        <c:axId val="226709888"/>
        <c:axId val="226711808"/>
      </c:lineChart>
      <c:dateAx>
        <c:axId val="226709888"/>
        <c:scaling>
          <c:orientation val="minMax"/>
        </c:scaling>
        <c:delete val="1"/>
        <c:axPos val="b"/>
        <c:numFmt formatCode="ge" sourceLinked="1"/>
        <c:majorTickMark val="none"/>
        <c:minorTickMark val="none"/>
        <c:tickLblPos val="none"/>
        <c:crossAx val="226711808"/>
        <c:crosses val="autoZero"/>
        <c:auto val="1"/>
        <c:lblOffset val="100"/>
        <c:baseTimeUnit val="years"/>
      </c:dateAx>
      <c:valAx>
        <c:axId val="2267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81.63</c:v>
                </c:pt>
                <c:pt idx="1">
                  <c:v>83.58</c:v>
                </c:pt>
                <c:pt idx="2">
                  <c:v>84.57</c:v>
                </c:pt>
                <c:pt idx="3">
                  <c:v>85.57</c:v>
                </c:pt>
                <c:pt idx="4">
                  <c:v>88.1</c:v>
                </c:pt>
              </c:numCache>
            </c:numRef>
          </c:val>
          <c:extLst xmlns:c16r2="http://schemas.microsoft.com/office/drawing/2015/06/chart">
            <c:ext xmlns:c16="http://schemas.microsoft.com/office/drawing/2014/chart" uri="{C3380CC4-5D6E-409C-BE32-E72D297353CC}">
              <c16:uniqueId val="{00000000-1035-4A37-9FD0-CFE388B4981C}"/>
            </c:ext>
          </c:extLst>
        </c:ser>
        <c:dLbls>
          <c:showLegendKey val="0"/>
          <c:showVal val="0"/>
          <c:showCatName val="0"/>
          <c:showSerName val="0"/>
          <c:showPercent val="0"/>
          <c:showBubbleSize val="0"/>
        </c:dLbls>
        <c:gapWidth val="150"/>
        <c:axId val="226738944"/>
        <c:axId val="2267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035-4A37-9FD0-CFE388B4981C}"/>
            </c:ext>
          </c:extLst>
        </c:ser>
        <c:dLbls>
          <c:showLegendKey val="0"/>
          <c:showVal val="0"/>
          <c:showCatName val="0"/>
          <c:showSerName val="0"/>
          <c:showPercent val="0"/>
          <c:showBubbleSize val="0"/>
        </c:dLbls>
        <c:marker val="1"/>
        <c:smooth val="0"/>
        <c:axId val="226738944"/>
        <c:axId val="226740864"/>
      </c:lineChart>
      <c:dateAx>
        <c:axId val="226738944"/>
        <c:scaling>
          <c:orientation val="minMax"/>
        </c:scaling>
        <c:delete val="1"/>
        <c:axPos val="b"/>
        <c:numFmt formatCode="ge" sourceLinked="1"/>
        <c:majorTickMark val="none"/>
        <c:minorTickMark val="none"/>
        <c:tickLblPos val="none"/>
        <c:crossAx val="226740864"/>
        <c:crosses val="autoZero"/>
        <c:auto val="1"/>
        <c:lblOffset val="100"/>
        <c:baseTimeUnit val="years"/>
      </c:dateAx>
      <c:valAx>
        <c:axId val="226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100.06</c:v>
                </c:pt>
                <c:pt idx="1">
                  <c:v>100.02</c:v>
                </c:pt>
                <c:pt idx="2">
                  <c:v>99.97</c:v>
                </c:pt>
                <c:pt idx="3">
                  <c:v>98.71</c:v>
                </c:pt>
                <c:pt idx="4">
                  <c:v>100.47</c:v>
                </c:pt>
              </c:numCache>
            </c:numRef>
          </c:val>
          <c:extLst xmlns:c16r2="http://schemas.microsoft.com/office/drawing/2015/06/chart">
            <c:ext xmlns:c16="http://schemas.microsoft.com/office/drawing/2014/chart" uri="{C3380CC4-5D6E-409C-BE32-E72D297353CC}">
              <c16:uniqueId val="{00000000-D1CD-409C-AE0A-0B78504EC3F8}"/>
            </c:ext>
          </c:extLst>
        </c:ser>
        <c:dLbls>
          <c:showLegendKey val="0"/>
          <c:showVal val="0"/>
          <c:showCatName val="0"/>
          <c:showSerName val="0"/>
          <c:showPercent val="0"/>
          <c:showBubbleSize val="0"/>
        </c:dLbls>
        <c:gapWidth val="150"/>
        <c:axId val="226309248"/>
        <c:axId val="2263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1CD-409C-AE0A-0B78504EC3F8}"/>
            </c:ext>
          </c:extLst>
        </c:ser>
        <c:dLbls>
          <c:showLegendKey val="0"/>
          <c:showVal val="0"/>
          <c:showCatName val="0"/>
          <c:showSerName val="0"/>
          <c:showPercent val="0"/>
          <c:showBubbleSize val="0"/>
        </c:dLbls>
        <c:marker val="1"/>
        <c:smooth val="0"/>
        <c:axId val="226309248"/>
        <c:axId val="226311168"/>
      </c:lineChart>
      <c:dateAx>
        <c:axId val="226309248"/>
        <c:scaling>
          <c:orientation val="minMax"/>
        </c:scaling>
        <c:delete val="1"/>
        <c:axPos val="b"/>
        <c:numFmt formatCode="ge" sourceLinked="1"/>
        <c:majorTickMark val="none"/>
        <c:minorTickMark val="none"/>
        <c:tickLblPos val="none"/>
        <c:crossAx val="226311168"/>
        <c:crosses val="autoZero"/>
        <c:auto val="1"/>
        <c:lblOffset val="100"/>
        <c:baseTimeUnit val="years"/>
      </c:dateAx>
      <c:valAx>
        <c:axId val="2263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5.86</c:v>
                </c:pt>
                <c:pt idx="1">
                  <c:v>13.3</c:v>
                </c:pt>
                <c:pt idx="2">
                  <c:v>15.92</c:v>
                </c:pt>
                <c:pt idx="3">
                  <c:v>18.34</c:v>
                </c:pt>
                <c:pt idx="4">
                  <c:v>20.88</c:v>
                </c:pt>
              </c:numCache>
            </c:numRef>
          </c:val>
          <c:extLst xmlns:c16r2="http://schemas.microsoft.com/office/drawing/2015/06/chart">
            <c:ext xmlns:c16="http://schemas.microsoft.com/office/drawing/2014/chart" uri="{C3380CC4-5D6E-409C-BE32-E72D297353CC}">
              <c16:uniqueId val="{00000000-AB62-4109-BCB9-A8EBBF0DD808}"/>
            </c:ext>
          </c:extLst>
        </c:ser>
        <c:dLbls>
          <c:showLegendKey val="0"/>
          <c:showVal val="0"/>
          <c:showCatName val="0"/>
          <c:showSerName val="0"/>
          <c:showPercent val="0"/>
          <c:showBubbleSize val="0"/>
        </c:dLbls>
        <c:gapWidth val="150"/>
        <c:axId val="226346496"/>
        <c:axId val="2263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AB62-4109-BCB9-A8EBBF0DD808}"/>
            </c:ext>
          </c:extLst>
        </c:ser>
        <c:dLbls>
          <c:showLegendKey val="0"/>
          <c:showVal val="0"/>
          <c:showCatName val="0"/>
          <c:showSerName val="0"/>
          <c:showPercent val="0"/>
          <c:showBubbleSize val="0"/>
        </c:dLbls>
        <c:marker val="1"/>
        <c:smooth val="0"/>
        <c:axId val="226346496"/>
        <c:axId val="226348416"/>
      </c:lineChart>
      <c:dateAx>
        <c:axId val="226346496"/>
        <c:scaling>
          <c:orientation val="minMax"/>
        </c:scaling>
        <c:delete val="1"/>
        <c:axPos val="b"/>
        <c:numFmt formatCode="ge" sourceLinked="1"/>
        <c:majorTickMark val="none"/>
        <c:minorTickMark val="none"/>
        <c:tickLblPos val="none"/>
        <c:crossAx val="226348416"/>
        <c:crosses val="autoZero"/>
        <c:auto val="1"/>
        <c:lblOffset val="100"/>
        <c:baseTimeUnit val="years"/>
      </c:dateAx>
      <c:valAx>
        <c:axId val="226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D8-450B-8AE5-3194B71F38DF}"/>
            </c:ext>
          </c:extLst>
        </c:ser>
        <c:dLbls>
          <c:showLegendKey val="0"/>
          <c:showVal val="0"/>
          <c:showCatName val="0"/>
          <c:showSerName val="0"/>
          <c:showPercent val="0"/>
          <c:showBubbleSize val="0"/>
        </c:dLbls>
        <c:gapWidth val="150"/>
        <c:axId val="226248576"/>
        <c:axId val="22625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25D8-450B-8AE5-3194B71F38DF}"/>
            </c:ext>
          </c:extLst>
        </c:ser>
        <c:dLbls>
          <c:showLegendKey val="0"/>
          <c:showVal val="0"/>
          <c:showCatName val="0"/>
          <c:showSerName val="0"/>
          <c:showPercent val="0"/>
          <c:showBubbleSize val="0"/>
        </c:dLbls>
        <c:marker val="1"/>
        <c:smooth val="0"/>
        <c:axId val="226248576"/>
        <c:axId val="226258944"/>
      </c:lineChart>
      <c:dateAx>
        <c:axId val="226248576"/>
        <c:scaling>
          <c:orientation val="minMax"/>
        </c:scaling>
        <c:delete val="1"/>
        <c:axPos val="b"/>
        <c:numFmt formatCode="ge" sourceLinked="1"/>
        <c:majorTickMark val="none"/>
        <c:minorTickMark val="none"/>
        <c:tickLblPos val="none"/>
        <c:crossAx val="226258944"/>
        <c:crosses val="autoZero"/>
        <c:auto val="1"/>
        <c:lblOffset val="100"/>
        <c:baseTimeUnit val="years"/>
      </c:dateAx>
      <c:valAx>
        <c:axId val="226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48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C6-491B-9C36-29BE95129CF7}"/>
            </c:ext>
          </c:extLst>
        </c:ser>
        <c:dLbls>
          <c:showLegendKey val="0"/>
          <c:showVal val="0"/>
          <c:showCatName val="0"/>
          <c:showSerName val="0"/>
          <c:showPercent val="0"/>
          <c:showBubbleSize val="0"/>
        </c:dLbls>
        <c:gapWidth val="150"/>
        <c:axId val="226363648"/>
        <c:axId val="2263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FBC6-491B-9C36-29BE95129CF7}"/>
            </c:ext>
          </c:extLst>
        </c:ser>
        <c:dLbls>
          <c:showLegendKey val="0"/>
          <c:showVal val="0"/>
          <c:showCatName val="0"/>
          <c:showSerName val="0"/>
          <c:showPercent val="0"/>
          <c:showBubbleSize val="0"/>
        </c:dLbls>
        <c:marker val="1"/>
        <c:smooth val="0"/>
        <c:axId val="226363648"/>
        <c:axId val="226365824"/>
      </c:lineChart>
      <c:dateAx>
        <c:axId val="226363648"/>
        <c:scaling>
          <c:orientation val="minMax"/>
        </c:scaling>
        <c:delete val="1"/>
        <c:axPos val="b"/>
        <c:numFmt formatCode="ge" sourceLinked="1"/>
        <c:majorTickMark val="none"/>
        <c:minorTickMark val="none"/>
        <c:tickLblPos val="none"/>
        <c:crossAx val="226365824"/>
        <c:crosses val="autoZero"/>
        <c:auto val="1"/>
        <c:lblOffset val="100"/>
        <c:baseTimeUnit val="years"/>
      </c:dateAx>
      <c:valAx>
        <c:axId val="2263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123.85</c:v>
                </c:pt>
                <c:pt idx="1">
                  <c:v>14.24</c:v>
                </c:pt>
                <c:pt idx="2">
                  <c:v>14.83</c:v>
                </c:pt>
                <c:pt idx="3">
                  <c:v>16.23</c:v>
                </c:pt>
                <c:pt idx="4">
                  <c:v>12.77</c:v>
                </c:pt>
              </c:numCache>
            </c:numRef>
          </c:val>
          <c:extLst xmlns:c16r2="http://schemas.microsoft.com/office/drawing/2015/06/chart">
            <c:ext xmlns:c16="http://schemas.microsoft.com/office/drawing/2014/chart" uri="{C3380CC4-5D6E-409C-BE32-E72D297353CC}">
              <c16:uniqueId val="{00000000-449A-4736-AEF9-F82139F32D0B}"/>
            </c:ext>
          </c:extLst>
        </c:ser>
        <c:dLbls>
          <c:showLegendKey val="0"/>
          <c:showVal val="0"/>
          <c:showCatName val="0"/>
          <c:showSerName val="0"/>
          <c:showPercent val="0"/>
          <c:showBubbleSize val="0"/>
        </c:dLbls>
        <c:gapWidth val="150"/>
        <c:axId val="226409088"/>
        <c:axId val="2264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449A-4736-AEF9-F82139F32D0B}"/>
            </c:ext>
          </c:extLst>
        </c:ser>
        <c:dLbls>
          <c:showLegendKey val="0"/>
          <c:showVal val="0"/>
          <c:showCatName val="0"/>
          <c:showSerName val="0"/>
          <c:showPercent val="0"/>
          <c:showBubbleSize val="0"/>
        </c:dLbls>
        <c:marker val="1"/>
        <c:smooth val="0"/>
        <c:axId val="226409088"/>
        <c:axId val="226415360"/>
      </c:lineChart>
      <c:dateAx>
        <c:axId val="226409088"/>
        <c:scaling>
          <c:orientation val="minMax"/>
        </c:scaling>
        <c:delete val="1"/>
        <c:axPos val="b"/>
        <c:numFmt formatCode="ge" sourceLinked="1"/>
        <c:majorTickMark val="none"/>
        <c:minorTickMark val="none"/>
        <c:tickLblPos val="none"/>
        <c:crossAx val="226415360"/>
        <c:crosses val="autoZero"/>
        <c:auto val="1"/>
        <c:lblOffset val="100"/>
        <c:baseTimeUnit val="years"/>
      </c:dateAx>
      <c:valAx>
        <c:axId val="226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2182.9699999999998</c:v>
                </c:pt>
                <c:pt idx="1">
                  <c:v>2090.15</c:v>
                </c:pt>
                <c:pt idx="2">
                  <c:v>1797.16</c:v>
                </c:pt>
                <c:pt idx="3">
                  <c:v>1666.55</c:v>
                </c:pt>
                <c:pt idx="4">
                  <c:v>1611.27</c:v>
                </c:pt>
              </c:numCache>
            </c:numRef>
          </c:val>
          <c:extLst xmlns:c16r2="http://schemas.microsoft.com/office/drawing/2015/06/chart">
            <c:ext xmlns:c16="http://schemas.microsoft.com/office/drawing/2014/chart" uri="{C3380CC4-5D6E-409C-BE32-E72D297353CC}">
              <c16:uniqueId val="{00000000-4A0A-403D-9D6E-5C8EC6A1C92D}"/>
            </c:ext>
          </c:extLst>
        </c:ser>
        <c:dLbls>
          <c:showLegendKey val="0"/>
          <c:showVal val="0"/>
          <c:showCatName val="0"/>
          <c:showSerName val="0"/>
          <c:showPercent val="0"/>
          <c:showBubbleSize val="0"/>
        </c:dLbls>
        <c:gapWidth val="150"/>
        <c:axId val="226569216"/>
        <c:axId val="2265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A0A-403D-9D6E-5C8EC6A1C92D}"/>
            </c:ext>
          </c:extLst>
        </c:ser>
        <c:dLbls>
          <c:showLegendKey val="0"/>
          <c:showVal val="0"/>
          <c:showCatName val="0"/>
          <c:showSerName val="0"/>
          <c:showPercent val="0"/>
          <c:showBubbleSize val="0"/>
        </c:dLbls>
        <c:marker val="1"/>
        <c:smooth val="0"/>
        <c:axId val="226569216"/>
        <c:axId val="226583680"/>
      </c:lineChart>
      <c:dateAx>
        <c:axId val="226569216"/>
        <c:scaling>
          <c:orientation val="minMax"/>
        </c:scaling>
        <c:delete val="1"/>
        <c:axPos val="b"/>
        <c:numFmt formatCode="ge" sourceLinked="1"/>
        <c:majorTickMark val="none"/>
        <c:minorTickMark val="none"/>
        <c:tickLblPos val="none"/>
        <c:crossAx val="226583680"/>
        <c:crosses val="autoZero"/>
        <c:auto val="1"/>
        <c:lblOffset val="100"/>
        <c:baseTimeUnit val="years"/>
      </c:dateAx>
      <c:valAx>
        <c:axId val="2265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64.650000000000006</c:v>
                </c:pt>
                <c:pt idx="1">
                  <c:v>49.84</c:v>
                </c:pt>
                <c:pt idx="2">
                  <c:v>57.35</c:v>
                </c:pt>
                <c:pt idx="3">
                  <c:v>61.49</c:v>
                </c:pt>
                <c:pt idx="4">
                  <c:v>58.77</c:v>
                </c:pt>
              </c:numCache>
            </c:numRef>
          </c:val>
          <c:extLst xmlns:c16r2="http://schemas.microsoft.com/office/drawing/2015/06/chart">
            <c:ext xmlns:c16="http://schemas.microsoft.com/office/drawing/2014/chart" uri="{C3380CC4-5D6E-409C-BE32-E72D297353CC}">
              <c16:uniqueId val="{00000000-B42B-41FC-9953-268BD795AEC7}"/>
            </c:ext>
          </c:extLst>
        </c:ser>
        <c:dLbls>
          <c:showLegendKey val="0"/>
          <c:showVal val="0"/>
          <c:showCatName val="0"/>
          <c:showSerName val="0"/>
          <c:showPercent val="0"/>
          <c:showBubbleSize val="0"/>
        </c:dLbls>
        <c:gapWidth val="150"/>
        <c:axId val="226606464"/>
        <c:axId val="2266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42B-41FC-9953-268BD795AEC7}"/>
            </c:ext>
          </c:extLst>
        </c:ser>
        <c:dLbls>
          <c:showLegendKey val="0"/>
          <c:showVal val="0"/>
          <c:showCatName val="0"/>
          <c:showSerName val="0"/>
          <c:showPercent val="0"/>
          <c:showBubbleSize val="0"/>
        </c:dLbls>
        <c:marker val="1"/>
        <c:smooth val="0"/>
        <c:axId val="226606464"/>
        <c:axId val="226629120"/>
      </c:lineChart>
      <c:dateAx>
        <c:axId val="226606464"/>
        <c:scaling>
          <c:orientation val="minMax"/>
        </c:scaling>
        <c:delete val="1"/>
        <c:axPos val="b"/>
        <c:numFmt formatCode="ge" sourceLinked="1"/>
        <c:majorTickMark val="none"/>
        <c:minorTickMark val="none"/>
        <c:tickLblPos val="none"/>
        <c:crossAx val="226629120"/>
        <c:crosses val="autoZero"/>
        <c:auto val="1"/>
        <c:lblOffset val="100"/>
        <c:baseTimeUnit val="years"/>
      </c:dateAx>
      <c:valAx>
        <c:axId val="226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316.64999999999998</c:v>
                </c:pt>
                <c:pt idx="1">
                  <c:v>407.33</c:v>
                </c:pt>
                <c:pt idx="2">
                  <c:v>370.76</c:v>
                </c:pt>
                <c:pt idx="3">
                  <c:v>352.19</c:v>
                </c:pt>
                <c:pt idx="4">
                  <c:v>366.42</c:v>
                </c:pt>
              </c:numCache>
            </c:numRef>
          </c:val>
          <c:extLst xmlns:c16r2="http://schemas.microsoft.com/office/drawing/2015/06/chart">
            <c:ext xmlns:c16="http://schemas.microsoft.com/office/drawing/2014/chart" uri="{C3380CC4-5D6E-409C-BE32-E72D297353CC}">
              <c16:uniqueId val="{00000000-9F66-46C3-BE18-BB14E04B39EE}"/>
            </c:ext>
          </c:extLst>
        </c:ser>
        <c:dLbls>
          <c:showLegendKey val="0"/>
          <c:showVal val="0"/>
          <c:showCatName val="0"/>
          <c:showSerName val="0"/>
          <c:showPercent val="0"/>
          <c:showBubbleSize val="0"/>
        </c:dLbls>
        <c:gapWidth val="150"/>
        <c:axId val="226660352"/>
        <c:axId val="2266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F66-46C3-BE18-BB14E04B39EE}"/>
            </c:ext>
          </c:extLst>
        </c:ser>
        <c:dLbls>
          <c:showLegendKey val="0"/>
          <c:showVal val="0"/>
          <c:showCatName val="0"/>
          <c:showSerName val="0"/>
          <c:showPercent val="0"/>
          <c:showBubbleSize val="0"/>
        </c:dLbls>
        <c:marker val="1"/>
        <c:smooth val="0"/>
        <c:axId val="226660352"/>
        <c:axId val="226662272"/>
      </c:lineChart>
      <c:dateAx>
        <c:axId val="226660352"/>
        <c:scaling>
          <c:orientation val="minMax"/>
        </c:scaling>
        <c:delete val="1"/>
        <c:axPos val="b"/>
        <c:numFmt formatCode="ge" sourceLinked="1"/>
        <c:majorTickMark val="none"/>
        <c:minorTickMark val="none"/>
        <c:tickLblPos val="none"/>
        <c:crossAx val="226662272"/>
        <c:crosses val="autoZero"/>
        <c:auto val="1"/>
        <c:lblOffset val="100"/>
        <c:baseTimeUnit val="years"/>
      </c:dateAx>
      <c:valAx>
        <c:axId val="226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H76" sqref="CH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709188</v>
      </c>
      <c r="AM8" s="69"/>
      <c r="AN8" s="69"/>
      <c r="AO8" s="69"/>
      <c r="AP8" s="69"/>
      <c r="AQ8" s="69"/>
      <c r="AR8" s="69"/>
      <c r="AS8" s="69"/>
      <c r="AT8" s="68">
        <f>データ!T6</f>
        <v>789.95</v>
      </c>
      <c r="AU8" s="68"/>
      <c r="AV8" s="68"/>
      <c r="AW8" s="68"/>
      <c r="AX8" s="68"/>
      <c r="AY8" s="68"/>
      <c r="AZ8" s="68"/>
      <c r="BA8" s="68"/>
      <c r="BB8" s="68">
        <f>データ!U6</f>
        <v>897.76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42.09</v>
      </c>
      <c r="J10" s="68"/>
      <c r="K10" s="68"/>
      <c r="L10" s="68"/>
      <c r="M10" s="68"/>
      <c r="N10" s="68"/>
      <c r="O10" s="68"/>
      <c r="P10" s="68">
        <f>データ!P6</f>
        <v>1.07</v>
      </c>
      <c r="Q10" s="68"/>
      <c r="R10" s="68"/>
      <c r="S10" s="68"/>
      <c r="T10" s="68"/>
      <c r="U10" s="68"/>
      <c r="V10" s="68"/>
      <c r="W10" s="68">
        <f>データ!Q6</f>
        <v>95.23</v>
      </c>
      <c r="X10" s="68"/>
      <c r="Y10" s="68"/>
      <c r="Z10" s="68"/>
      <c r="AA10" s="68"/>
      <c r="AB10" s="68"/>
      <c r="AC10" s="68"/>
      <c r="AD10" s="69">
        <f>データ!R6</f>
        <v>2957</v>
      </c>
      <c r="AE10" s="69"/>
      <c r="AF10" s="69"/>
      <c r="AG10" s="69"/>
      <c r="AH10" s="69"/>
      <c r="AI10" s="69"/>
      <c r="AJ10" s="69"/>
      <c r="AK10" s="2"/>
      <c r="AL10" s="69">
        <f>データ!V6</f>
        <v>7594</v>
      </c>
      <c r="AM10" s="69"/>
      <c r="AN10" s="69"/>
      <c r="AO10" s="69"/>
      <c r="AP10" s="69"/>
      <c r="AQ10" s="69"/>
      <c r="AR10" s="69"/>
      <c r="AS10" s="69"/>
      <c r="AT10" s="68">
        <f>データ!W6</f>
        <v>2.86</v>
      </c>
      <c r="AU10" s="68"/>
      <c r="AV10" s="68"/>
      <c r="AW10" s="68"/>
      <c r="AX10" s="68"/>
      <c r="AY10" s="68"/>
      <c r="AZ10" s="68"/>
      <c r="BA10" s="68"/>
      <c r="BB10" s="68">
        <f>データ!X6</f>
        <v>2655.24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yYrKD6T8rrWGN9J6BnHKjYvJoQ6rAWiE5Zw6G3o6L7nPVztnb3friqVTquvIur1N7HdeHQP/mWqywRIgTUilw==" saltValue="edzw4f23JcGM3RXiseI88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331007</v>
      </c>
      <c r="D6" s="33">
        <f t="shared" si="3"/>
        <v>46</v>
      </c>
      <c r="E6" s="33">
        <f t="shared" si="3"/>
        <v>17</v>
      </c>
      <c r="F6" s="33">
        <f t="shared" si="3"/>
        <v>4</v>
      </c>
      <c r="G6" s="33">
        <f t="shared" si="3"/>
        <v>0</v>
      </c>
      <c r="H6" s="33" t="str">
        <f t="shared" si="3"/>
        <v>岡山県　岡山市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42.09</v>
      </c>
      <c r="P6" s="34">
        <f t="shared" si="3"/>
        <v>1.07</v>
      </c>
      <c r="Q6" s="34">
        <f t="shared" si="3"/>
        <v>95.23</v>
      </c>
      <c r="R6" s="34">
        <f t="shared" si="3"/>
        <v>2957</v>
      </c>
      <c r="S6" s="34">
        <f t="shared" si="3"/>
        <v>709188</v>
      </c>
      <c r="T6" s="34">
        <f t="shared" si="3"/>
        <v>789.95</v>
      </c>
      <c r="U6" s="34">
        <f t="shared" si="3"/>
        <v>897.76</v>
      </c>
      <c r="V6" s="34">
        <f t="shared" si="3"/>
        <v>7594</v>
      </c>
      <c r="W6" s="34">
        <f t="shared" si="3"/>
        <v>2.86</v>
      </c>
      <c r="X6" s="34">
        <f t="shared" si="3"/>
        <v>2655.24</v>
      </c>
      <c r="Y6" s="35">
        <f>IF(Y7="",NA(),Y7)</f>
        <v>100.06</v>
      </c>
      <c r="Z6" s="35">
        <f t="shared" ref="Z6:AH6" si="4">IF(Z7="",NA(),Z7)</f>
        <v>100.02</v>
      </c>
      <c r="AA6" s="35">
        <f t="shared" si="4"/>
        <v>99.97</v>
      </c>
      <c r="AB6" s="35">
        <f t="shared" si="4"/>
        <v>98.71</v>
      </c>
      <c r="AC6" s="35">
        <f t="shared" si="4"/>
        <v>100.47</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123.85</v>
      </c>
      <c r="AV6" s="35">
        <f t="shared" ref="AV6:BD6" si="6">IF(AV7="",NA(),AV7)</f>
        <v>14.24</v>
      </c>
      <c r="AW6" s="35">
        <f t="shared" si="6"/>
        <v>14.83</v>
      </c>
      <c r="AX6" s="35">
        <f t="shared" si="6"/>
        <v>16.23</v>
      </c>
      <c r="AY6" s="35">
        <f t="shared" si="6"/>
        <v>12.77</v>
      </c>
      <c r="AZ6" s="35">
        <f t="shared" si="6"/>
        <v>290.19</v>
      </c>
      <c r="BA6" s="35">
        <f t="shared" si="6"/>
        <v>63.22</v>
      </c>
      <c r="BB6" s="35">
        <f t="shared" si="6"/>
        <v>49.07</v>
      </c>
      <c r="BC6" s="35">
        <f t="shared" si="6"/>
        <v>46.78</v>
      </c>
      <c r="BD6" s="35">
        <f t="shared" si="6"/>
        <v>47.44</v>
      </c>
      <c r="BE6" s="34" t="str">
        <f>IF(BE7="","",IF(BE7="-","【-】","【"&amp;SUBSTITUTE(TEXT(BE7,"#,##0.00"),"-","△")&amp;"】"))</f>
        <v>【54.73】</v>
      </c>
      <c r="BF6" s="35">
        <f>IF(BF7="",NA(),BF7)</f>
        <v>2182.9699999999998</v>
      </c>
      <c r="BG6" s="35">
        <f t="shared" ref="BG6:BO6" si="7">IF(BG7="",NA(),BG7)</f>
        <v>2090.15</v>
      </c>
      <c r="BH6" s="35">
        <f t="shared" si="7"/>
        <v>1797.16</v>
      </c>
      <c r="BI6" s="35">
        <f t="shared" si="7"/>
        <v>1666.55</v>
      </c>
      <c r="BJ6" s="35">
        <f t="shared" si="7"/>
        <v>1611.27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64.650000000000006</v>
      </c>
      <c r="BR6" s="35">
        <f t="shared" ref="BR6:BZ6" si="8">IF(BR7="",NA(),BR7)</f>
        <v>49.84</v>
      </c>
      <c r="BS6" s="35">
        <f t="shared" si="8"/>
        <v>57.35</v>
      </c>
      <c r="BT6" s="35">
        <f t="shared" si="8"/>
        <v>61.49</v>
      </c>
      <c r="BU6" s="35">
        <f t="shared" si="8"/>
        <v>58.77</v>
      </c>
      <c r="BV6" s="35">
        <f t="shared" si="8"/>
        <v>64.63</v>
      </c>
      <c r="BW6" s="35">
        <f t="shared" si="8"/>
        <v>66.56</v>
      </c>
      <c r="BX6" s="35">
        <f t="shared" si="8"/>
        <v>66.22</v>
      </c>
      <c r="BY6" s="35">
        <f t="shared" si="8"/>
        <v>69.87</v>
      </c>
      <c r="BZ6" s="35">
        <f t="shared" si="8"/>
        <v>74.3</v>
      </c>
      <c r="CA6" s="34" t="str">
        <f>IF(CA7="","",IF(CA7="-","【-】","【"&amp;SUBSTITUTE(TEXT(CA7,"#,##0.00"),"-","△")&amp;"】"))</f>
        <v>【75.58】</v>
      </c>
      <c r="CB6" s="35">
        <f>IF(CB7="",NA(),CB7)</f>
        <v>316.64999999999998</v>
      </c>
      <c r="CC6" s="35">
        <f t="shared" ref="CC6:CK6" si="9">IF(CC7="",NA(),CC7)</f>
        <v>407.33</v>
      </c>
      <c r="CD6" s="35">
        <f t="shared" si="9"/>
        <v>370.76</v>
      </c>
      <c r="CE6" s="35">
        <f t="shared" si="9"/>
        <v>352.19</v>
      </c>
      <c r="CF6" s="35">
        <f t="shared" si="9"/>
        <v>366.42</v>
      </c>
      <c r="CG6" s="35">
        <f t="shared" si="9"/>
        <v>245.75</v>
      </c>
      <c r="CH6" s="35">
        <f t="shared" si="9"/>
        <v>244.29</v>
      </c>
      <c r="CI6" s="35">
        <f t="shared" si="9"/>
        <v>246.72</v>
      </c>
      <c r="CJ6" s="35">
        <f t="shared" si="9"/>
        <v>234.96</v>
      </c>
      <c r="CK6" s="35">
        <f t="shared" si="9"/>
        <v>221.81</v>
      </c>
      <c r="CL6" s="34" t="str">
        <f>IF(CL7="","",IF(CL7="-","【-】","【"&amp;SUBSTITUTE(TEXT(CL7,"#,##0.00"),"-","△")&amp;"】"))</f>
        <v>【215.23】</v>
      </c>
      <c r="CM6" s="35">
        <f>IF(CM7="",NA(),CM7)</f>
        <v>40.369999999999997</v>
      </c>
      <c r="CN6" s="35">
        <f t="shared" ref="CN6:CV6" si="10">IF(CN7="",NA(),CN7)</f>
        <v>44.06</v>
      </c>
      <c r="CO6" s="35">
        <f t="shared" si="10"/>
        <v>48.69</v>
      </c>
      <c r="CP6" s="35">
        <f t="shared" si="10"/>
        <v>50</v>
      </c>
      <c r="CQ6" s="35">
        <f t="shared" si="10"/>
        <v>49</v>
      </c>
      <c r="CR6" s="35">
        <f t="shared" si="10"/>
        <v>43.65</v>
      </c>
      <c r="CS6" s="35">
        <f t="shared" si="10"/>
        <v>43.58</v>
      </c>
      <c r="CT6" s="35">
        <f t="shared" si="10"/>
        <v>41.35</v>
      </c>
      <c r="CU6" s="35">
        <f t="shared" si="10"/>
        <v>42.9</v>
      </c>
      <c r="CV6" s="35">
        <f t="shared" si="10"/>
        <v>43.36</v>
      </c>
      <c r="CW6" s="34" t="str">
        <f>IF(CW7="","",IF(CW7="-","【-】","【"&amp;SUBSTITUTE(TEXT(CW7,"#,##0.00"),"-","△")&amp;"】"))</f>
        <v>【42.66】</v>
      </c>
      <c r="CX6" s="35">
        <f>IF(CX7="",NA(),CX7)</f>
        <v>81.63</v>
      </c>
      <c r="CY6" s="35">
        <f t="shared" ref="CY6:DG6" si="11">IF(CY7="",NA(),CY7)</f>
        <v>83.58</v>
      </c>
      <c r="CZ6" s="35">
        <f t="shared" si="11"/>
        <v>84.57</v>
      </c>
      <c r="DA6" s="35">
        <f t="shared" si="11"/>
        <v>85.57</v>
      </c>
      <c r="DB6" s="35">
        <f t="shared" si="11"/>
        <v>88.1</v>
      </c>
      <c r="DC6" s="35">
        <f t="shared" si="11"/>
        <v>82.2</v>
      </c>
      <c r="DD6" s="35">
        <f t="shared" si="11"/>
        <v>82.35</v>
      </c>
      <c r="DE6" s="35">
        <f t="shared" si="11"/>
        <v>82.9</v>
      </c>
      <c r="DF6" s="35">
        <f t="shared" si="11"/>
        <v>83.5</v>
      </c>
      <c r="DG6" s="35">
        <f t="shared" si="11"/>
        <v>83.06</v>
      </c>
      <c r="DH6" s="34" t="str">
        <f>IF(DH7="","",IF(DH7="-","【-】","【"&amp;SUBSTITUTE(TEXT(DH7,"#,##0.00"),"-","△")&amp;"】"))</f>
        <v>【82.67】</v>
      </c>
      <c r="DI6" s="35">
        <f>IF(DI7="",NA(),DI7)</f>
        <v>5.86</v>
      </c>
      <c r="DJ6" s="35">
        <f t="shared" ref="DJ6:DR6" si="12">IF(DJ7="",NA(),DJ7)</f>
        <v>13.3</v>
      </c>
      <c r="DK6" s="35">
        <f t="shared" si="12"/>
        <v>15.92</v>
      </c>
      <c r="DL6" s="35">
        <f t="shared" si="12"/>
        <v>18.34</v>
      </c>
      <c r="DM6" s="35">
        <f t="shared" si="12"/>
        <v>20.88</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331007</v>
      </c>
      <c r="D7" s="37">
        <v>46</v>
      </c>
      <c r="E7" s="37">
        <v>17</v>
      </c>
      <c r="F7" s="37">
        <v>4</v>
      </c>
      <c r="G7" s="37">
        <v>0</v>
      </c>
      <c r="H7" s="37" t="s">
        <v>108</v>
      </c>
      <c r="I7" s="37" t="s">
        <v>109</v>
      </c>
      <c r="J7" s="37" t="s">
        <v>110</v>
      </c>
      <c r="K7" s="37" t="s">
        <v>111</v>
      </c>
      <c r="L7" s="37" t="s">
        <v>112</v>
      </c>
      <c r="M7" s="37" t="s">
        <v>113</v>
      </c>
      <c r="N7" s="38" t="s">
        <v>114</v>
      </c>
      <c r="O7" s="38">
        <v>42.09</v>
      </c>
      <c r="P7" s="38">
        <v>1.07</v>
      </c>
      <c r="Q7" s="38">
        <v>95.23</v>
      </c>
      <c r="R7" s="38">
        <v>2957</v>
      </c>
      <c r="S7" s="38">
        <v>709188</v>
      </c>
      <c r="T7" s="38">
        <v>789.95</v>
      </c>
      <c r="U7" s="38">
        <v>897.76</v>
      </c>
      <c r="V7" s="38">
        <v>7594</v>
      </c>
      <c r="W7" s="38">
        <v>2.86</v>
      </c>
      <c r="X7" s="38">
        <v>2655.24</v>
      </c>
      <c r="Y7" s="38">
        <v>100.06</v>
      </c>
      <c r="Z7" s="38">
        <v>100.02</v>
      </c>
      <c r="AA7" s="38">
        <v>99.97</v>
      </c>
      <c r="AB7" s="38">
        <v>98.71</v>
      </c>
      <c r="AC7" s="38">
        <v>100.47</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123.85</v>
      </c>
      <c r="AV7" s="38">
        <v>14.24</v>
      </c>
      <c r="AW7" s="38">
        <v>14.83</v>
      </c>
      <c r="AX7" s="38">
        <v>16.23</v>
      </c>
      <c r="AY7" s="38">
        <v>12.77</v>
      </c>
      <c r="AZ7" s="38">
        <v>290.19</v>
      </c>
      <c r="BA7" s="38">
        <v>63.22</v>
      </c>
      <c r="BB7" s="38">
        <v>49.07</v>
      </c>
      <c r="BC7" s="38">
        <v>46.78</v>
      </c>
      <c r="BD7" s="38">
        <v>47.44</v>
      </c>
      <c r="BE7" s="38">
        <v>54.73</v>
      </c>
      <c r="BF7" s="38">
        <v>2182.9699999999998</v>
      </c>
      <c r="BG7" s="38">
        <v>2090.15</v>
      </c>
      <c r="BH7" s="38">
        <v>1797.16</v>
      </c>
      <c r="BI7" s="38">
        <v>1666.55</v>
      </c>
      <c r="BJ7" s="38">
        <v>1611.27</v>
      </c>
      <c r="BK7" s="38">
        <v>1569.13</v>
      </c>
      <c r="BL7" s="38">
        <v>1436</v>
      </c>
      <c r="BM7" s="38">
        <v>1434.89</v>
      </c>
      <c r="BN7" s="38">
        <v>1298.9100000000001</v>
      </c>
      <c r="BO7" s="38">
        <v>1243.71</v>
      </c>
      <c r="BP7" s="38">
        <v>1225.44</v>
      </c>
      <c r="BQ7" s="38">
        <v>64.650000000000006</v>
      </c>
      <c r="BR7" s="38">
        <v>49.84</v>
      </c>
      <c r="BS7" s="38">
        <v>57.35</v>
      </c>
      <c r="BT7" s="38">
        <v>61.49</v>
      </c>
      <c r="BU7" s="38">
        <v>58.77</v>
      </c>
      <c r="BV7" s="38">
        <v>64.63</v>
      </c>
      <c r="BW7" s="38">
        <v>66.56</v>
      </c>
      <c r="BX7" s="38">
        <v>66.22</v>
      </c>
      <c r="BY7" s="38">
        <v>69.87</v>
      </c>
      <c r="BZ7" s="38">
        <v>74.3</v>
      </c>
      <c r="CA7" s="38">
        <v>75.58</v>
      </c>
      <c r="CB7" s="38">
        <v>316.64999999999998</v>
      </c>
      <c r="CC7" s="38">
        <v>407.33</v>
      </c>
      <c r="CD7" s="38">
        <v>370.76</v>
      </c>
      <c r="CE7" s="38">
        <v>352.19</v>
      </c>
      <c r="CF7" s="38">
        <v>366.42</v>
      </c>
      <c r="CG7" s="38">
        <v>245.75</v>
      </c>
      <c r="CH7" s="38">
        <v>244.29</v>
      </c>
      <c r="CI7" s="38">
        <v>246.72</v>
      </c>
      <c r="CJ7" s="38">
        <v>234.96</v>
      </c>
      <c r="CK7" s="38">
        <v>221.81</v>
      </c>
      <c r="CL7" s="38">
        <v>215.23</v>
      </c>
      <c r="CM7" s="38">
        <v>40.369999999999997</v>
      </c>
      <c r="CN7" s="38">
        <v>44.06</v>
      </c>
      <c r="CO7" s="38">
        <v>48.69</v>
      </c>
      <c r="CP7" s="38">
        <v>50</v>
      </c>
      <c r="CQ7" s="38">
        <v>49</v>
      </c>
      <c r="CR7" s="38">
        <v>43.65</v>
      </c>
      <c r="CS7" s="38">
        <v>43.58</v>
      </c>
      <c r="CT7" s="38">
        <v>41.35</v>
      </c>
      <c r="CU7" s="38">
        <v>42.9</v>
      </c>
      <c r="CV7" s="38">
        <v>43.36</v>
      </c>
      <c r="CW7" s="38">
        <v>42.66</v>
      </c>
      <c r="CX7" s="38">
        <v>81.63</v>
      </c>
      <c r="CY7" s="38">
        <v>83.58</v>
      </c>
      <c r="CZ7" s="38">
        <v>84.57</v>
      </c>
      <c r="DA7" s="38">
        <v>85.57</v>
      </c>
      <c r="DB7" s="38">
        <v>88.1</v>
      </c>
      <c r="DC7" s="38">
        <v>82.2</v>
      </c>
      <c r="DD7" s="38">
        <v>82.35</v>
      </c>
      <c r="DE7" s="38">
        <v>82.9</v>
      </c>
      <c r="DF7" s="38">
        <v>83.5</v>
      </c>
      <c r="DG7" s="38">
        <v>83.06</v>
      </c>
      <c r="DH7" s="38">
        <v>82.67</v>
      </c>
      <c r="DI7" s="38">
        <v>5.86</v>
      </c>
      <c r="DJ7" s="38">
        <v>13.3</v>
      </c>
      <c r="DK7" s="38">
        <v>15.92</v>
      </c>
      <c r="DL7" s="38">
        <v>18.34</v>
      </c>
      <c r="DM7" s="38">
        <v>20.88</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cp:lastPrinted>2019-01-29T08:59:32Z</cp:lastPrinted>
  <dcterms:created xsi:type="dcterms:W3CDTF">2018-12-03T08:53:58Z</dcterms:created>
  <dcterms:modified xsi:type="dcterms:W3CDTF">2019-01-29T08:59:39Z</dcterms:modified>
  <cp:category/>
</cp:coreProperties>
</file>