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諸税係\事業所税\22　ホームページ関係\R3 更新\"/>
    </mc:Choice>
  </mc:AlternateContent>
  <bookViews>
    <workbookView xWindow="600" yWindow="30" windowWidth="19395" windowHeight="7605"/>
  </bookViews>
  <sheets>
    <sheet name="第４４号様式" sheetId="1" r:id="rId1"/>
  </sheets>
  <definedNames>
    <definedName name="_xlnm.Print_Area" localSheetId="0">第４４号様式!$CA$2:$EW$117,第４４号様式!$FA$2:$HW$117</definedName>
  </definedNames>
  <calcPr calcId="162913"/>
</workbook>
</file>

<file path=xl/calcChain.xml><?xml version="1.0" encoding="utf-8"?>
<calcChain xmlns="http://schemas.openxmlformats.org/spreadsheetml/2006/main">
  <c r="EK113" i="1" l="1"/>
  <c r="HK113" i="1" s="1"/>
  <c r="DQ113" i="1"/>
  <c r="GQ113" i="1" s="1"/>
  <c r="DC113" i="1"/>
  <c r="GC113" i="1" s="1"/>
  <c r="CO113" i="1"/>
  <c r="FO113" i="1" s="1"/>
  <c r="GI109" i="1"/>
  <c r="GF109" i="1"/>
  <c r="GC109" i="1"/>
  <c r="FZ109" i="1"/>
  <c r="DI109" i="1"/>
  <c r="DF109" i="1"/>
  <c r="DC109" i="1"/>
  <c r="CZ109" i="1"/>
  <c r="DN103" i="1"/>
  <c r="GN103" i="1" s="1"/>
  <c r="GJ94" i="1"/>
  <c r="GG94" i="1"/>
  <c r="GD94" i="1"/>
  <c r="GA94" i="1"/>
  <c r="DJ94" i="1"/>
  <c r="DG94" i="1"/>
  <c r="DD94" i="1"/>
  <c r="DA94" i="1"/>
  <c r="BJ94" i="1"/>
  <c r="HJ94" i="1" s="1"/>
  <c r="GJ88" i="1"/>
  <c r="DJ88" i="1"/>
  <c r="DD88" i="1"/>
  <c r="AA88" i="1"/>
  <c r="GG88" i="1" s="1"/>
  <c r="CU87" i="1"/>
  <c r="FU87" i="1" s="1"/>
  <c r="HS82" i="1"/>
  <c r="HP82" i="1"/>
  <c r="HM82" i="1"/>
  <c r="HJ82" i="1"/>
  <c r="GJ82" i="1"/>
  <c r="GG82" i="1"/>
  <c r="GD82" i="1"/>
  <c r="GA82" i="1"/>
  <c r="ES82" i="1"/>
  <c r="EP82" i="1"/>
  <c r="EM82" i="1"/>
  <c r="EJ82" i="1"/>
  <c r="DJ82" i="1"/>
  <c r="DG82" i="1"/>
  <c r="DD82" i="1"/>
  <c r="DA82" i="1"/>
  <c r="GJ76" i="1"/>
  <c r="GG76" i="1"/>
  <c r="GD76" i="1"/>
  <c r="GA76" i="1"/>
  <c r="DJ76" i="1"/>
  <c r="DG76" i="1"/>
  <c r="DD76" i="1"/>
  <c r="DA76" i="1"/>
  <c r="GJ71" i="1"/>
  <c r="GG71" i="1"/>
  <c r="GD71" i="1"/>
  <c r="GA71" i="1"/>
  <c r="DJ71" i="1"/>
  <c r="DG71" i="1"/>
  <c r="DD71" i="1"/>
  <c r="DA71" i="1"/>
  <c r="BJ71" i="1"/>
  <c r="HM71" i="1" s="1"/>
  <c r="HS66" i="1"/>
  <c r="HP66" i="1"/>
  <c r="HM66" i="1"/>
  <c r="HJ66" i="1"/>
  <c r="GJ66" i="1"/>
  <c r="GG66" i="1"/>
  <c r="GD66" i="1"/>
  <c r="GA66" i="1"/>
  <c r="ES66" i="1"/>
  <c r="EP66" i="1"/>
  <c r="EM66" i="1"/>
  <c r="EJ66" i="1"/>
  <c r="DJ66" i="1"/>
  <c r="DG66" i="1"/>
  <c r="DD66" i="1"/>
  <c r="DA66" i="1"/>
  <c r="HS61" i="1"/>
  <c r="HP61" i="1"/>
  <c r="HM61" i="1"/>
  <c r="HJ61" i="1"/>
  <c r="GJ61" i="1"/>
  <c r="GG61" i="1"/>
  <c r="GD61" i="1"/>
  <c r="GA61" i="1"/>
  <c r="ES61" i="1"/>
  <c r="EP61" i="1"/>
  <c r="EM61" i="1"/>
  <c r="EJ61" i="1"/>
  <c r="DJ61" i="1"/>
  <c r="DG61" i="1"/>
  <c r="DD61" i="1"/>
  <c r="DA61" i="1"/>
  <c r="HS56" i="1"/>
  <c r="HP56" i="1"/>
  <c r="HM56" i="1"/>
  <c r="HJ56" i="1"/>
  <c r="GJ56" i="1"/>
  <c r="GG56" i="1"/>
  <c r="GD56" i="1"/>
  <c r="GA56" i="1"/>
  <c r="ES56" i="1"/>
  <c r="EP56" i="1"/>
  <c r="EM56" i="1"/>
  <c r="EJ56" i="1"/>
  <c r="DJ56" i="1"/>
  <c r="DG56" i="1"/>
  <c r="DD56" i="1"/>
  <c r="DA56" i="1"/>
  <c r="HK48" i="1"/>
  <c r="EK48" i="1"/>
  <c r="DA47" i="1"/>
  <c r="GA47" i="1" s="1"/>
  <c r="CC47" i="1"/>
  <c r="FC47" i="1" s="1"/>
  <c r="HK45" i="1"/>
  <c r="EK45" i="1"/>
  <c r="DR44" i="1"/>
  <c r="GR44" i="1" s="1"/>
  <c r="HI40" i="1"/>
  <c r="EI40" i="1"/>
  <c r="CJ39" i="1"/>
  <c r="FJ39" i="1" s="1"/>
  <c r="DE36" i="1"/>
  <c r="GE36" i="1" s="1"/>
  <c r="CJ36" i="1"/>
  <c r="FJ36" i="1" s="1"/>
  <c r="EI33" i="1"/>
  <c r="HI33" i="1" s="1"/>
  <c r="GF32" i="1"/>
  <c r="DF32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DR30" i="1"/>
  <c r="GR30" i="1" s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HS27" i="1"/>
  <c r="HP27" i="1"/>
  <c r="HM27" i="1"/>
  <c r="HJ27" i="1"/>
  <c r="ES27" i="1"/>
  <c r="EP27" i="1"/>
  <c r="EM27" i="1"/>
  <c r="EJ27" i="1"/>
  <c r="DE23" i="1"/>
  <c r="GE23" i="1" s="1"/>
  <c r="CJ23" i="1"/>
  <c r="FJ23" i="1" s="1"/>
  <c r="CJ20" i="1"/>
  <c r="FJ20" i="1" s="1"/>
  <c r="HI19" i="1"/>
  <c r="EI19" i="1"/>
  <c r="DF19" i="1"/>
  <c r="GF19" i="1" s="1"/>
  <c r="EF17" i="1"/>
  <c r="HF17" i="1" s="1"/>
  <c r="DU11" i="1"/>
  <c r="GU11" i="1" s="1"/>
  <c r="CJ6" i="1"/>
  <c r="FJ6" i="1" s="1"/>
  <c r="EJ71" i="1" l="1"/>
  <c r="GA88" i="1"/>
  <c r="EJ94" i="1"/>
  <c r="EP71" i="1"/>
  <c r="DA88" i="1"/>
  <c r="GD88" i="1"/>
  <c r="AA99" i="1"/>
  <c r="Z104" i="1" s="1"/>
  <c r="GF104" i="1" s="1"/>
  <c r="DI104" i="1"/>
  <c r="DF104" i="1"/>
  <c r="DC104" i="1"/>
  <c r="CZ104" i="1"/>
  <c r="EM71" i="1"/>
  <c r="HP71" i="1"/>
  <c r="DG88" i="1"/>
  <c r="EM94" i="1"/>
  <c r="HM94" i="1"/>
  <c r="DJ99" i="1"/>
  <c r="BJ76" i="1"/>
  <c r="BJ88" i="1" s="1"/>
  <c r="EP94" i="1"/>
  <c r="HP94" i="1"/>
  <c r="GA99" i="1"/>
  <c r="HJ71" i="1"/>
  <c r="ES94" i="1"/>
  <c r="HS94" i="1"/>
  <c r="DD99" i="1"/>
  <c r="DG99" i="1"/>
  <c r="GD99" i="1" l="1"/>
  <c r="GC104" i="1"/>
  <c r="GI104" i="1"/>
  <c r="GG99" i="1"/>
  <c r="DA99" i="1"/>
  <c r="GJ99" i="1"/>
  <c r="FZ104" i="1"/>
  <c r="HM88" i="1"/>
  <c r="EM88" i="1"/>
  <c r="HJ88" i="1"/>
  <c r="EJ88" i="1"/>
  <c r="HS88" i="1"/>
  <c r="ES88" i="1"/>
  <c r="BJ99" i="1"/>
  <c r="HP88" i="1"/>
  <c r="EP88" i="1"/>
  <c r="HM76" i="1"/>
  <c r="EM76" i="1"/>
  <c r="HJ76" i="1"/>
  <c r="EJ76" i="1"/>
  <c r="HS76" i="1"/>
  <c r="ES76" i="1"/>
  <c r="HP76" i="1"/>
  <c r="EP76" i="1"/>
  <c r="HP99" i="1" l="1"/>
  <c r="EP99" i="1"/>
  <c r="HM99" i="1"/>
  <c r="EM99" i="1"/>
  <c r="HJ99" i="1"/>
  <c r="EJ99" i="1"/>
  <c r="HS99" i="1"/>
  <c r="ES99" i="1"/>
</calcChain>
</file>

<file path=xl/sharedStrings.xml><?xml version="1.0" encoding="utf-8"?>
<sst xmlns="http://schemas.openxmlformats.org/spreadsheetml/2006/main" count="450" uniqueCount="146">
  <si>
    <t>の箇所は入力可能です。</t>
    <rPh sb="1" eb="3">
      <t>カショ</t>
    </rPh>
    <rPh sb="4" eb="6">
      <t>ニュウリョク</t>
    </rPh>
    <rPh sb="6" eb="8">
      <t>カノウ</t>
    </rPh>
    <phoneticPr fontId="3"/>
  </si>
  <si>
    <t>第四十四号様式</t>
    <rPh sb="0" eb="1">
      <t>ダイ</t>
    </rPh>
    <rPh sb="1" eb="5">
      <t>４４ゴウ</t>
    </rPh>
    <rPh sb="5" eb="7">
      <t>ヨウシキ</t>
    </rPh>
    <phoneticPr fontId="3"/>
  </si>
  <si>
    <t>※処理事項</t>
    <rPh sb="1" eb="3">
      <t>ショリ</t>
    </rPh>
    <rPh sb="3" eb="5">
      <t>ジコウ</t>
    </rPh>
    <phoneticPr fontId="3"/>
  </si>
  <si>
    <t>発信年月日</t>
    <rPh sb="0" eb="2">
      <t>ハッシン</t>
    </rPh>
    <rPh sb="2" eb="5">
      <t>ネンガッピ</t>
    </rPh>
    <phoneticPr fontId="3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</si>
  <si>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3"/>
  </si>
  <si>
    <t>事務所</t>
    <rPh sb="0" eb="2">
      <t>ジム</t>
    </rPh>
    <rPh sb="2" eb="3">
      <t>ショ</t>
    </rPh>
    <phoneticPr fontId="3"/>
  </si>
  <si>
    <t>区分</t>
    <rPh sb="0" eb="1">
      <t>ク</t>
    </rPh>
    <rPh sb="1" eb="2">
      <t>ブン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</si>
  <si>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</si>
  <si>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申告
区分</t>
    <rPh sb="0" eb="2">
      <t>シンコク</t>
    </rPh>
    <rPh sb="3" eb="5">
      <t>クブン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</si>
  <si>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</si>
  <si>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</si>
  <si>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</si>
  <si>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提　出　用</t>
    <rPh sb="0" eb="1">
      <t>ツツミ</t>
    </rPh>
    <rPh sb="2" eb="3">
      <t>デ</t>
    </rPh>
    <rPh sb="4" eb="5">
      <t>ヨウ</t>
    </rPh>
    <phoneticPr fontId="3"/>
  </si>
  <si>
    <t>通信日付印</t>
    <rPh sb="0" eb="2">
      <t>ツウシン</t>
    </rPh>
    <rPh sb="2" eb="4">
      <t>ヒヅケ</t>
    </rPh>
    <rPh sb="4" eb="5">
      <t>イン</t>
    </rPh>
    <phoneticPr fontId="3"/>
  </si>
  <si>
    <t>確認印</t>
    <rPh sb="0" eb="2">
      <t>カクニン</t>
    </rPh>
    <rPh sb="2" eb="3">
      <t>イン</t>
    </rPh>
    <phoneticPr fontId="3"/>
  </si>
  <si>
    <t>岡　山　市　長　様</t>
    <rPh sb="0" eb="1">
      <t>オカ</t>
    </rPh>
    <rPh sb="2" eb="3">
      <t>ヤマ</t>
    </rPh>
    <rPh sb="4" eb="5">
      <t>シ</t>
    </rPh>
    <rPh sb="6" eb="7">
      <t>チョウ</t>
    </rPh>
    <rPh sb="8" eb="9">
      <t>サマ</t>
    </rPh>
    <phoneticPr fontId="3"/>
  </si>
  <si>
    <t>申　告　年　月　日</t>
    <rPh sb="0" eb="1">
      <t>サル</t>
    </rPh>
    <rPh sb="2" eb="3">
      <t>コク</t>
    </rPh>
    <rPh sb="4" eb="5">
      <t>ネン</t>
    </rPh>
    <rPh sb="6" eb="7">
      <t>ツキ</t>
    </rPh>
    <rPh sb="8" eb="9">
      <t>ニチ</t>
    </rPh>
    <phoneticPr fontId="3"/>
  </si>
  <si>
    <t>〒</t>
    <phoneticPr fontId="3"/>
  </si>
  <si>
    <t>事業種目</t>
    <rPh sb="0" eb="2">
      <t>ジギョウ</t>
    </rPh>
    <rPh sb="2" eb="4">
      <t>シュモク</t>
    </rPh>
    <phoneticPr fontId="3"/>
  </si>
  <si>
    <t>（フリガナ）</t>
    <phoneticPr fontId="3"/>
  </si>
  <si>
    <t>氏名又は</t>
    <rPh sb="0" eb="2">
      <t>シメイ</t>
    </rPh>
    <rPh sb="2" eb="3">
      <t>マタ</t>
    </rPh>
    <phoneticPr fontId="3"/>
  </si>
  <si>
    <t>住　所</t>
    <rPh sb="0" eb="1">
      <t>ジュウ</t>
    </rPh>
    <rPh sb="2" eb="3">
      <t>ショ</t>
    </rPh>
    <phoneticPr fontId="3"/>
  </si>
  <si>
    <t>本店</t>
    <rPh sb="0" eb="2">
      <t>ホンテン</t>
    </rPh>
    <phoneticPr fontId="3"/>
  </si>
  <si>
    <t>名　　称</t>
    <rPh sb="0" eb="1">
      <t>ナ</t>
    </rPh>
    <rPh sb="3" eb="4">
      <t>ショウ</t>
    </rPh>
    <phoneticPr fontId="3"/>
  </si>
  <si>
    <t>資本金の額又は</t>
    <rPh sb="0" eb="3">
      <t>シホンキン</t>
    </rPh>
    <rPh sb="4" eb="5">
      <t>ガク</t>
    </rPh>
    <rPh sb="5" eb="6">
      <t>マタ</t>
    </rPh>
    <phoneticPr fontId="3"/>
  </si>
  <si>
    <t>兆</t>
    <rPh sb="0" eb="1">
      <t>チョウ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</si>
  <si>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</si>
  <si>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</si>
  <si>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千円</t>
    <rPh sb="0" eb="2">
      <t>センエン</t>
    </rPh>
    <phoneticPr fontId="3"/>
  </si>
  <si>
    <t>出資金の額</t>
    <rPh sb="0" eb="3">
      <t>シュッシキン</t>
    </rPh>
    <rPh sb="4" eb="5">
      <t>ガク</t>
    </rPh>
    <phoneticPr fontId="3"/>
  </si>
  <si>
    <t>個人番号又</t>
    <rPh sb="0" eb="2">
      <t>コジン</t>
    </rPh>
    <rPh sb="2" eb="4">
      <t>バンゴウ</t>
    </rPh>
    <rPh sb="4" eb="5">
      <t>マタ</t>
    </rPh>
    <phoneticPr fontId="3"/>
  </si>
  <si>
    <t>又　は</t>
    <rPh sb="0" eb="1">
      <t>マタ</t>
    </rPh>
    <phoneticPr fontId="3"/>
  </si>
  <si>
    <t xml:space="preserve">Tel </t>
    <phoneticPr fontId="3"/>
  </si>
  <si>
    <t>は法人番号</t>
    <rPh sb="1" eb="3">
      <t>ホウジン</t>
    </rPh>
    <rPh sb="3" eb="5">
      <t>バンゴウ</t>
    </rPh>
    <phoneticPr fontId="3"/>
  </si>
  <si>
    <t>〒</t>
    <phoneticPr fontId="3"/>
  </si>
  <si>
    <t>所轄</t>
    <rPh sb="0" eb="2">
      <t>ショカツ</t>
    </rPh>
    <phoneticPr fontId="3"/>
  </si>
  <si>
    <t>（フリガナ）</t>
    <phoneticPr fontId="3"/>
  </si>
  <si>
    <t>税務署名</t>
    <rPh sb="0" eb="3">
      <t>ゼイムショ</t>
    </rPh>
    <rPh sb="3" eb="4">
      <t>メイ</t>
    </rPh>
    <phoneticPr fontId="3"/>
  </si>
  <si>
    <t>税務署</t>
    <rPh sb="0" eb="3">
      <t>ゼイムショ</t>
    </rPh>
    <phoneticPr fontId="3"/>
  </si>
  <si>
    <t>所在地</t>
    <rPh sb="0" eb="3">
      <t>ショザイチ</t>
    </rPh>
    <phoneticPr fontId="3"/>
  </si>
  <si>
    <t>支店</t>
    <rPh sb="0" eb="2">
      <t>シテン</t>
    </rPh>
    <phoneticPr fontId="3"/>
  </si>
  <si>
    <t>法人の代</t>
    <rPh sb="0" eb="2">
      <t>ホウジン</t>
    </rPh>
    <rPh sb="3" eb="4">
      <t>ダイ</t>
    </rPh>
    <phoneticPr fontId="3"/>
  </si>
  <si>
    <t>この申告に応</t>
    <rPh sb="2" eb="4">
      <t>シンコク</t>
    </rPh>
    <rPh sb="5" eb="6">
      <t>オウ</t>
    </rPh>
    <phoneticPr fontId="3"/>
  </si>
  <si>
    <t>表者氏名</t>
    <rPh sb="0" eb="1">
      <t>ヒョウ</t>
    </rPh>
    <rPh sb="1" eb="2">
      <t>シャ</t>
    </rPh>
    <rPh sb="2" eb="4">
      <t>シメイ</t>
    </rPh>
    <phoneticPr fontId="3"/>
  </si>
  <si>
    <t xml:space="preserve">Tel </t>
    <phoneticPr fontId="3"/>
  </si>
  <si>
    <t>答する者の氏名</t>
    <rPh sb="0" eb="1">
      <t>トウ</t>
    </rPh>
    <rPh sb="3" eb="4">
      <t>モノ</t>
    </rPh>
    <rPh sb="5" eb="7">
      <t>シメイ</t>
    </rPh>
    <phoneticPr fontId="3"/>
  </si>
  <si>
    <t>事業年度又
は課税期間</t>
    <rPh sb="0" eb="2">
      <t>ジギョウ</t>
    </rPh>
    <rPh sb="2" eb="4">
      <t>ネンド</t>
    </rPh>
    <rPh sb="4" eb="5">
      <t>マタ</t>
    </rPh>
    <rPh sb="7" eb="9">
      <t>カゼイ</t>
    </rPh>
    <rPh sb="9" eb="11">
      <t>キカン</t>
    </rPh>
    <phoneticPr fontId="3"/>
  </si>
  <si>
    <t>から</t>
    <phoneticPr fontId="3"/>
  </si>
  <si>
    <t>の</t>
    <phoneticPr fontId="3"/>
  </si>
  <si>
    <t>事業所税の</t>
    <rPh sb="0" eb="3">
      <t>ジギョウショ</t>
    </rPh>
    <rPh sb="3" eb="4">
      <t>ゼイ</t>
    </rPh>
    <phoneticPr fontId="3"/>
  </si>
  <si>
    <t>申告書</t>
    <rPh sb="0" eb="3">
      <t>シンコクショ</t>
    </rPh>
    <phoneticPr fontId="3"/>
  </si>
  <si>
    <t>資　　　　　産　　　　　割</t>
    <rPh sb="0" eb="1">
      <t>シ</t>
    </rPh>
    <rPh sb="6" eb="7">
      <t>サン</t>
    </rPh>
    <rPh sb="12" eb="13">
      <t>ワリ</t>
    </rPh>
    <phoneticPr fontId="3"/>
  </si>
  <si>
    <t>事業所</t>
    <rPh sb="0" eb="3">
      <t>ジギョウショ</t>
    </rPh>
    <phoneticPr fontId="3"/>
  </si>
  <si>
    <t>算定期間を通じて使用された事業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phoneticPr fontId="3"/>
  </si>
  <si>
    <t>①</t>
    <phoneticPr fontId="3"/>
  </si>
  <si>
    <t>千</t>
    <rPh sb="0" eb="1">
      <t>セン</t>
    </rPh>
    <phoneticPr fontId="3"/>
  </si>
  <si>
    <t>㎡</t>
    <phoneticPr fontId="3"/>
  </si>
  <si>
    <t>従　　業　　者　　割</t>
    <rPh sb="0" eb="1">
      <t>ジュウ</t>
    </rPh>
    <rPh sb="3" eb="4">
      <t>ギョウ</t>
    </rPh>
    <rPh sb="6" eb="7">
      <t>モノ</t>
    </rPh>
    <rPh sb="9" eb="10">
      <t>ワリ</t>
    </rPh>
    <phoneticPr fontId="3"/>
  </si>
  <si>
    <t>従業者給与総額</t>
    <rPh sb="0" eb="3">
      <t>ジュウギョウシャ</t>
    </rPh>
    <rPh sb="3" eb="5">
      <t>キュウヨ</t>
    </rPh>
    <rPh sb="5" eb="7">
      <t>ソウガク</t>
    </rPh>
    <phoneticPr fontId="3"/>
  </si>
  <si>
    <t>⑫</t>
    <phoneticPr fontId="3"/>
  </si>
  <si>
    <t>円</t>
    <rPh sb="0" eb="1">
      <t>エン</t>
    </rPh>
    <phoneticPr fontId="3"/>
  </si>
  <si>
    <t>①</t>
    <phoneticPr fontId="3"/>
  </si>
  <si>
    <t>所床面積</t>
    <rPh sb="0" eb="1">
      <t>ショ</t>
    </rPh>
    <rPh sb="1" eb="4">
      <t>ユカメンセキ</t>
    </rPh>
    <phoneticPr fontId="3"/>
  </si>
  <si>
    <t>床面積</t>
    <rPh sb="0" eb="3">
      <t>ユカメンセキ</t>
    </rPh>
    <phoneticPr fontId="3"/>
  </si>
  <si>
    <t>算定期間の中途において新設又は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phoneticPr fontId="3"/>
  </si>
  <si>
    <t>②</t>
    <phoneticPr fontId="3"/>
  </si>
  <si>
    <t>㎡</t>
    <phoneticPr fontId="3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</si>
  <si>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3"/>
  </si>
  <si>
    <t>⑬</t>
    <phoneticPr fontId="3"/>
  </si>
  <si>
    <t>②</t>
    <phoneticPr fontId="3"/>
  </si>
  <si>
    <t>㎡</t>
    <phoneticPr fontId="3"/>
  </si>
  <si>
    <t>⑬</t>
    <phoneticPr fontId="3"/>
  </si>
  <si>
    <t>※資産割が免税点以下の時は⑩の式を、従業者割が免税点以下の時は⑯の式を
削除してください。</t>
    <phoneticPr fontId="3"/>
  </si>
  <si>
    <t>廃止された事業所床面積</t>
    <rPh sb="0" eb="2">
      <t>ハイシ</t>
    </rPh>
    <rPh sb="5" eb="8">
      <t>ジギョウショ</t>
    </rPh>
    <rPh sb="8" eb="11">
      <t>ユカメンセキ</t>
    </rPh>
    <phoneticPr fontId="3"/>
  </si>
  <si>
    <t>非課税に係る</t>
    <rPh sb="0" eb="3">
      <t>ヒカゼイ</t>
    </rPh>
    <rPh sb="4" eb="5">
      <t>カカ</t>
    </rPh>
    <phoneticPr fontId="3"/>
  </si>
  <si>
    <t>①に係る非課税床面積</t>
    <rPh sb="2" eb="3">
      <t>カカ</t>
    </rPh>
    <rPh sb="4" eb="7">
      <t>ヒカゼイ</t>
    </rPh>
    <rPh sb="7" eb="10">
      <t>ユカメンセキ</t>
    </rPh>
    <phoneticPr fontId="3"/>
  </si>
  <si>
    <t>③</t>
    <phoneticPr fontId="3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</si>
  <si>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3"/>
  </si>
  <si>
    <t>⑭</t>
    <phoneticPr fontId="3"/>
  </si>
  <si>
    <t>事業所床面積</t>
    <rPh sb="0" eb="3">
      <t>ジギョウショ</t>
    </rPh>
    <rPh sb="3" eb="6">
      <t>ユカメンセキ</t>
    </rPh>
    <phoneticPr fontId="3"/>
  </si>
  <si>
    <t>②に係る非課税床面積</t>
    <rPh sb="2" eb="3">
      <t>カカ</t>
    </rPh>
    <rPh sb="4" eb="7">
      <t>ヒカゼイ</t>
    </rPh>
    <rPh sb="7" eb="10">
      <t>ユカメンセキ</t>
    </rPh>
    <phoneticPr fontId="3"/>
  </si>
  <si>
    <t>④</t>
    <phoneticPr fontId="3"/>
  </si>
  <si>
    <t>課税標準となる従業者給与総額</t>
    <rPh sb="0" eb="2">
      <t>カゼイ</t>
    </rPh>
    <rPh sb="2" eb="4">
      <t>ヒョウジュン</t>
    </rPh>
    <rPh sb="7" eb="14">
      <t>ジュウギョウシャキュウヨソウガク</t>
    </rPh>
    <phoneticPr fontId="3"/>
  </si>
  <si>
    <t>⑮</t>
    <phoneticPr fontId="3"/>
  </si>
  <si>
    <t>（⑫－⑬－⑭）</t>
    <phoneticPr fontId="3"/>
  </si>
  <si>
    <t>控除事業所</t>
    <rPh sb="0" eb="2">
      <t>コウジョ</t>
    </rPh>
    <rPh sb="2" eb="5">
      <t>ジギョウショ</t>
    </rPh>
    <phoneticPr fontId="3"/>
  </si>
  <si>
    <t>①に係る控除床面積</t>
    <rPh sb="2" eb="3">
      <t>カカ</t>
    </rPh>
    <rPh sb="4" eb="6">
      <t>コウジョ</t>
    </rPh>
    <rPh sb="6" eb="9">
      <t>ユカメンセキ</t>
    </rPh>
    <phoneticPr fontId="3"/>
  </si>
  <si>
    <t>⑤</t>
    <phoneticPr fontId="3"/>
  </si>
  <si>
    <t>㎡</t>
    <phoneticPr fontId="3"/>
  </si>
  <si>
    <t>⑯</t>
    <phoneticPr fontId="3"/>
  </si>
  <si>
    <t>⑤</t>
    <phoneticPr fontId="3"/>
  </si>
  <si>
    <t>⑯</t>
    <phoneticPr fontId="3"/>
  </si>
  <si>
    <t>従業者割額</t>
    <rPh sb="0" eb="3">
      <t>ジュウギョウシャ</t>
    </rPh>
    <rPh sb="3" eb="4">
      <t>ワリ</t>
    </rPh>
    <rPh sb="4" eb="5">
      <t>ガク</t>
    </rPh>
    <phoneticPr fontId="3"/>
  </si>
  <si>
    <t>（⑮×</t>
    <phoneticPr fontId="3"/>
  </si>
  <si>
    <t>）</t>
    <phoneticPr fontId="3"/>
  </si>
  <si>
    <t>※</t>
    <phoneticPr fontId="3"/>
  </si>
  <si>
    <t>②に係る控除床面積</t>
    <rPh sb="2" eb="3">
      <t>カカ</t>
    </rPh>
    <rPh sb="4" eb="6">
      <t>コウジョ</t>
    </rPh>
    <rPh sb="6" eb="9">
      <t>ユカメンセキ</t>
    </rPh>
    <phoneticPr fontId="3"/>
  </si>
  <si>
    <t>⑥</t>
    <phoneticPr fontId="3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</si>
  <si>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3"/>
  </si>
  <si>
    <t>⑰</t>
    <phoneticPr fontId="3"/>
  </si>
  <si>
    <t>⑥</t>
    <phoneticPr fontId="3"/>
  </si>
  <si>
    <t>⑰</t>
    <phoneticPr fontId="3"/>
  </si>
  <si>
    <t>課税標準と</t>
    <rPh sb="0" eb="2">
      <t>カゼイ</t>
    </rPh>
    <rPh sb="2" eb="4">
      <t>ヒョウジュン</t>
    </rPh>
    <phoneticPr fontId="3"/>
  </si>
  <si>
    <t>①に係る課税標準となる</t>
    <rPh sb="2" eb="3">
      <t>カカ</t>
    </rPh>
    <rPh sb="4" eb="6">
      <t>カゼイ</t>
    </rPh>
    <rPh sb="6" eb="8">
      <t>ヒョウジュン</t>
    </rPh>
    <phoneticPr fontId="3"/>
  </si>
  <si>
    <t>⑦</t>
    <phoneticPr fontId="3"/>
  </si>
  <si>
    <t>資産割額と従業者割額の合計額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3"/>
  </si>
  <si>
    <t>⑱</t>
    <phoneticPr fontId="3"/>
  </si>
  <si>
    <t>×</t>
    <phoneticPr fontId="3"/>
  </si>
  <si>
    <t>×</t>
    <phoneticPr fontId="3"/>
  </si>
  <si>
    <t>　（⑩＋⑯）</t>
    <phoneticPr fontId="3"/>
  </si>
  <si>
    <t>床面積（①-③-⑤）</t>
    <rPh sb="0" eb="3">
      <t>ユカメンセキ</t>
    </rPh>
    <phoneticPr fontId="3"/>
  </si>
  <si>
    <t>なる事業所</t>
    <rPh sb="2" eb="5">
      <t>ジギョウショ</t>
    </rPh>
    <phoneticPr fontId="3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</si>
  <si>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3"/>
  </si>
  <si>
    <t>⑧</t>
    <phoneticPr fontId="3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</si>
  <si>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4">
      <t>ゼイガク</t>
    </rPh>
    <phoneticPr fontId="3"/>
  </si>
  <si>
    <t>⑲</t>
    <phoneticPr fontId="3"/>
  </si>
  <si>
    <t>⑧</t>
    <phoneticPr fontId="3"/>
  </si>
  <si>
    <t>⑲</t>
    <phoneticPr fontId="3"/>
  </si>
  <si>
    <t>　（⑪＋⑰）</t>
    <phoneticPr fontId="3"/>
  </si>
  <si>
    <t>課税標準となる床面積合計（⑦+⑧）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3"/>
  </si>
  <si>
    <t>⑨</t>
    <phoneticPr fontId="3"/>
  </si>
  <si>
    <t>この申告により納付すべき事業所税額</t>
    <rPh sb="2" eb="4">
      <t>シンコク</t>
    </rPh>
    <rPh sb="7" eb="9">
      <t>ノウフ</t>
    </rPh>
    <rPh sb="12" eb="15">
      <t>ジギョウショ</t>
    </rPh>
    <rPh sb="15" eb="17">
      <t>ゼイガク</t>
    </rPh>
    <phoneticPr fontId="3"/>
  </si>
  <si>
    <t>⑳</t>
    <phoneticPr fontId="3"/>
  </si>
  <si>
    <t>⑨</t>
    <phoneticPr fontId="3"/>
  </si>
  <si>
    <t>⑳</t>
    <phoneticPr fontId="3"/>
  </si>
  <si>
    <t>⑳</t>
    <phoneticPr fontId="3"/>
  </si>
  <si>
    <t>　（⑱－⑲）</t>
    <phoneticPr fontId="3"/>
  </si>
  <si>
    <t>資産割額（⑨×600円）</t>
    <rPh sb="0" eb="2">
      <t>シサン</t>
    </rPh>
    <rPh sb="2" eb="3">
      <t>ワリ</t>
    </rPh>
    <rPh sb="3" eb="4">
      <t>ガク</t>
    </rPh>
    <rPh sb="10" eb="11">
      <t>エン</t>
    </rPh>
    <phoneticPr fontId="3"/>
  </si>
  <si>
    <t>⑩</t>
    <phoneticPr fontId="3"/>
  </si>
  <si>
    <t>備　考</t>
    <rPh sb="0" eb="1">
      <t>ソナエ</t>
    </rPh>
    <rPh sb="2" eb="3">
      <t>コウ</t>
    </rPh>
    <phoneticPr fontId="3"/>
  </si>
  <si>
    <t>⑩</t>
    <phoneticPr fontId="3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</si>
  <si>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3"/>
  </si>
  <si>
    <t>⑪</t>
    <phoneticPr fontId="3"/>
  </si>
  <si>
    <t>⑪</t>
    <phoneticPr fontId="3"/>
  </si>
  <si>
    <t>免税点判定</t>
    <rPh sb="0" eb="2">
      <t>メンゼイ</t>
    </rPh>
    <rPh sb="2" eb="3">
      <t>テン</t>
    </rPh>
    <rPh sb="3" eb="5">
      <t>ハンテイ</t>
    </rPh>
    <phoneticPr fontId="3"/>
  </si>
  <si>
    <t>資産割</t>
    <rPh sb="0" eb="2">
      <t>シサン</t>
    </rPh>
    <rPh sb="2" eb="3">
      <t>ワリ</t>
    </rPh>
    <phoneticPr fontId="3"/>
  </si>
  <si>
    <t>従業者割</t>
    <rPh sb="0" eb="3">
      <t>ジュウギョウシャ</t>
    </rPh>
    <rPh sb="3" eb="4">
      <t>ワリ</t>
    </rPh>
    <phoneticPr fontId="3"/>
  </si>
  <si>
    <t>人</t>
    <rPh sb="0" eb="1">
      <t>ニン</t>
    </rPh>
    <phoneticPr fontId="3"/>
  </si>
  <si>
    <t>関与</t>
    <rPh sb="0" eb="2">
      <t>カンヨ</t>
    </rPh>
    <phoneticPr fontId="3"/>
  </si>
  <si>
    <t xml:space="preserve">Tel </t>
    <phoneticPr fontId="3"/>
  </si>
  <si>
    <t>㎡</t>
    <phoneticPr fontId="3"/>
  </si>
  <si>
    <t>税理士氏名</t>
    <rPh sb="0" eb="3">
      <t>ゼイリシ</t>
    </rPh>
    <rPh sb="3" eb="5">
      <t>シメイ</t>
    </rPh>
    <phoneticPr fontId="3"/>
  </si>
  <si>
    <t>※資産割が免税点以下の時は⑩の式を、従業者割が免税点以下の時は⑯の式を削除してください。</t>
    <rPh sb="1" eb="3">
      <t>シサン</t>
    </rPh>
    <rPh sb="3" eb="4">
      <t>ワリ</t>
    </rPh>
    <rPh sb="5" eb="7">
      <t>メンゼイ</t>
    </rPh>
    <rPh sb="7" eb="8">
      <t>テン</t>
    </rPh>
    <rPh sb="8" eb="10">
      <t>イカ</t>
    </rPh>
    <rPh sb="11" eb="12">
      <t>トキ</t>
    </rPh>
    <rPh sb="15" eb="16">
      <t>シキ</t>
    </rPh>
    <rPh sb="18" eb="21">
      <t>ジュウギョウシャ</t>
    </rPh>
    <rPh sb="21" eb="22">
      <t>ワリ</t>
    </rPh>
    <rPh sb="23" eb="25">
      <t>メンゼイ</t>
    </rPh>
    <rPh sb="25" eb="26">
      <t>テン</t>
    </rPh>
    <rPh sb="26" eb="28">
      <t>イカ</t>
    </rPh>
    <rPh sb="29" eb="30">
      <t>トキ</t>
    </rPh>
    <rPh sb="33" eb="34">
      <t>シキ</t>
    </rPh>
    <rPh sb="35" eb="37">
      <t>サクジョ</t>
    </rPh>
    <phoneticPr fontId="3"/>
  </si>
  <si>
    <t>本　人　控</t>
    <rPh sb="0" eb="1">
      <t>ホン</t>
    </rPh>
    <rPh sb="2" eb="3">
      <t>ヒト</t>
    </rPh>
    <rPh sb="4" eb="5">
      <t>ヒカ</t>
    </rPh>
    <phoneticPr fontId="3"/>
  </si>
  <si>
    <t>までの</t>
    <phoneticPr fontId="3"/>
  </si>
  <si>
    <t>　　　　　　年　　　　月　　　　日</t>
    <rPh sb="6" eb="7">
      <t>ネン</t>
    </rPh>
    <rPh sb="11" eb="12">
      <t>ツキ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</si>
</sst>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0000000000"/>
    <numFmt numFmtId="178" formatCode="[&lt;=999]000;[&lt;=9999]000\-00;000\-0000"/>
    <numFmt numFmtId="179" formatCode="000"/>
    <numFmt numFmtId="180" formatCode="#,##0.00_ "/>
    <numFmt numFmtId="181" formatCode="#,##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7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vertical="top" textRotation="255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/>
    <xf numFmtId="0" fontId="2" fillId="0" borderId="3" xfId="0" applyFont="1" applyBorder="1" applyAlignment="1"/>
    <xf numFmtId="0" fontId="2" fillId="0" borderId="26" xfId="0" applyFont="1" applyBorder="1" applyAlignment="1"/>
    <xf numFmtId="0" fontId="2" fillId="0" borderId="0" xfId="0" applyFont="1" applyAlignment="1">
      <alignment vertical="top"/>
    </xf>
    <xf numFmtId="0" fontId="2" fillId="3" borderId="25" xfId="0" applyFont="1" applyFill="1" applyBorder="1" applyAlignment="1"/>
    <xf numFmtId="0" fontId="2" fillId="3" borderId="3" xfId="0" applyFont="1" applyFill="1" applyBorder="1" applyAlignment="1"/>
    <xf numFmtId="0" fontId="2" fillId="3" borderId="26" xfId="0" applyFont="1" applyFill="1" applyBorder="1" applyAlignment="1"/>
    <xf numFmtId="0" fontId="2" fillId="3" borderId="7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 applyAlignment="1"/>
    <xf numFmtId="0" fontId="2" fillId="3" borderId="11" xfId="0" applyFont="1" applyFill="1" applyBorder="1" applyAlignment="1"/>
    <xf numFmtId="0" fontId="2" fillId="3" borderId="0" xfId="0" applyFont="1" applyFill="1" applyAlignment="1"/>
    <xf numFmtId="0" fontId="2" fillId="3" borderId="10" xfId="0" applyFont="1" applyFill="1" applyBorder="1" applyAlignment="1"/>
    <xf numFmtId="0" fontId="2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11" xfId="0" applyFont="1" applyBorder="1"/>
    <xf numFmtId="0" fontId="2" fillId="0" borderId="7" xfId="0" applyFont="1" applyBorder="1"/>
    <xf numFmtId="0" fontId="2" fillId="0" borderId="12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3" borderId="12" xfId="0" applyFont="1" applyFill="1" applyBorder="1" applyAlignment="1"/>
    <xf numFmtId="0" fontId="2" fillId="3" borderId="1" xfId="0" applyFont="1" applyFill="1" applyBorder="1" applyAlignment="1"/>
    <xf numFmtId="0" fontId="2" fillId="3" borderId="13" xfId="0" applyFont="1" applyFill="1" applyBorder="1" applyAlignment="1"/>
    <xf numFmtId="0" fontId="2" fillId="0" borderId="12" xfId="0" applyFont="1" applyBorder="1"/>
    <xf numFmtId="0" fontId="2" fillId="0" borderId="13" xfId="0" applyFont="1" applyBorder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9" fillId="0" borderId="11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2" fillId="3" borderId="0" xfId="0" applyFont="1" applyFill="1" applyBorder="1" applyAlignment="1"/>
    <xf numFmtId="0" fontId="9" fillId="3" borderId="11" xfId="0" applyFont="1" applyFill="1" applyBorder="1" applyAlignment="1">
      <alignment horizontal="distributed"/>
    </xf>
    <xf numFmtId="0" fontId="9" fillId="3" borderId="0" xfId="0" applyFont="1" applyFill="1" applyAlignment="1">
      <alignment horizontal="distributed"/>
    </xf>
    <xf numFmtId="0" fontId="9" fillId="3" borderId="10" xfId="0" applyFont="1" applyFill="1" applyBorder="1" applyAlignment="1">
      <alignment horizontal="distributed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32" xfId="0" applyFont="1" applyBorder="1"/>
    <xf numFmtId="0" fontId="10" fillId="0" borderId="5" xfId="0" applyFont="1" applyBorder="1"/>
    <xf numFmtId="0" fontId="2" fillId="3" borderId="5" xfId="0" applyFont="1" applyFill="1" applyBorder="1"/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3" borderId="0" xfId="0" applyFont="1" applyFill="1" applyBorder="1"/>
    <xf numFmtId="0" fontId="2" fillId="0" borderId="27" xfId="0" applyFont="1" applyBorder="1"/>
    <xf numFmtId="0" fontId="2" fillId="0" borderId="35" xfId="0" applyFont="1" applyBorder="1"/>
    <xf numFmtId="0" fontId="2" fillId="0" borderId="36" xfId="0" applyFont="1" applyBorder="1"/>
    <xf numFmtId="0" fontId="2" fillId="3" borderId="1" xfId="0" applyFont="1" applyFill="1" applyBorder="1"/>
    <xf numFmtId="0" fontId="2" fillId="0" borderId="31" xfId="0" applyFont="1" applyBorder="1"/>
    <xf numFmtId="0" fontId="5" fillId="0" borderId="5" xfId="0" applyFont="1" applyBorder="1"/>
    <xf numFmtId="0" fontId="5" fillId="3" borderId="5" xfId="0" applyFont="1" applyFill="1" applyBorder="1"/>
    <xf numFmtId="0" fontId="2" fillId="3" borderId="0" xfId="0" applyFont="1" applyFill="1"/>
    <xf numFmtId="0" fontId="5" fillId="3" borderId="0" xfId="0" applyFont="1" applyFill="1" applyBorder="1"/>
    <xf numFmtId="0" fontId="5" fillId="0" borderId="39" xfId="0" applyFont="1" applyBorder="1"/>
    <xf numFmtId="0" fontId="5" fillId="3" borderId="39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2" fillId="0" borderId="34" xfId="0" applyFont="1" applyBorder="1"/>
    <xf numFmtId="0" fontId="2" fillId="0" borderId="33" xfId="0" applyFont="1" applyBorder="1"/>
    <xf numFmtId="0" fontId="2" fillId="0" borderId="15" xfId="0" applyFont="1" applyBorder="1"/>
    <xf numFmtId="0" fontId="2" fillId="0" borderId="47" xfId="0" applyFont="1" applyBorder="1"/>
    <xf numFmtId="0" fontId="2" fillId="0" borderId="38" xfId="0" applyFont="1" applyBorder="1"/>
    <xf numFmtId="0" fontId="10" fillId="0" borderId="5" xfId="0" applyFont="1" applyBorder="1" applyAlignment="1">
      <alignment vertical="center"/>
    </xf>
    <xf numFmtId="0" fontId="2" fillId="3" borderId="49" xfId="0" applyFont="1" applyFill="1" applyBorder="1"/>
    <xf numFmtId="0" fontId="2" fillId="0" borderId="49" xfId="0" applyFont="1" applyBorder="1"/>
    <xf numFmtId="0" fontId="2" fillId="0" borderId="51" xfId="0" applyFont="1" applyBorder="1"/>
    <xf numFmtId="0" fontId="2" fillId="0" borderId="52" xfId="0" applyFont="1" applyBorder="1"/>
    <xf numFmtId="0" fontId="10" fillId="0" borderId="53" xfId="0" applyFont="1" applyBorder="1" applyAlignment="1">
      <alignment vertical="center"/>
    </xf>
    <xf numFmtId="0" fontId="2" fillId="3" borderId="57" xfId="0" applyFont="1" applyFill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7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vertical="top" textRotation="255"/>
    </xf>
    <xf numFmtId="0" fontId="2" fillId="0" borderId="0" xfId="0" applyFont="1" applyAlignment="1">
      <alignment vertical="top"/>
    </xf>
    <xf numFmtId="0" fontId="2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11" xfId="0" applyFont="1" applyFill="1" applyBorder="1" applyAlignment="1"/>
    <xf numFmtId="0" fontId="2" fillId="3" borderId="0" xfId="0" applyFont="1" applyFill="1" applyAlignment="1"/>
    <xf numFmtId="0" fontId="2" fillId="3" borderId="10" xfId="0" applyFont="1" applyFill="1" applyBorder="1" applyAlignment="1"/>
    <xf numFmtId="0" fontId="2" fillId="3" borderId="12" xfId="0" applyFont="1" applyFill="1" applyBorder="1" applyAlignment="1"/>
    <xf numFmtId="0" fontId="2" fillId="3" borderId="1" xfId="0" applyFont="1" applyFill="1" applyBorder="1" applyAlignment="1"/>
    <xf numFmtId="0" fontId="2" fillId="3" borderId="13" xfId="0" applyFont="1" applyFill="1" applyBorder="1" applyAlignment="1"/>
    <xf numFmtId="0" fontId="2" fillId="3" borderId="7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13" xfId="0" applyFont="1" applyFill="1" applyBorder="1" applyAlignment="1">
      <alignment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textRotation="255"/>
    </xf>
    <xf numFmtId="0" fontId="2" fillId="3" borderId="6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vertical="center" textRotation="255"/>
    </xf>
    <xf numFmtId="0" fontId="2" fillId="3" borderId="10" xfId="0" applyFont="1" applyFill="1" applyBorder="1" applyAlignment="1">
      <alignment vertical="center" textRotation="255"/>
    </xf>
    <xf numFmtId="0" fontId="2" fillId="3" borderId="1" xfId="0" applyFont="1" applyFill="1" applyBorder="1" applyAlignment="1">
      <alignment vertical="center" textRotation="255"/>
    </xf>
    <xf numFmtId="0" fontId="2" fillId="3" borderId="13" xfId="0" applyFont="1" applyFill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/>
    <xf numFmtId="0" fontId="2" fillId="0" borderId="27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5" fillId="0" borderId="9" xfId="0" applyFont="1" applyFill="1" applyBorder="1" applyAlignment="1" applyProtection="1"/>
    <xf numFmtId="0" fontId="0" fillId="0" borderId="9" xfId="0" applyFill="1" applyBorder="1" applyAlignment="1" applyProtection="1"/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9" xfId="0" applyBorder="1" applyAlignment="1"/>
    <xf numFmtId="0" fontId="5" fillId="2" borderId="0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Fill="1" applyBorder="1" applyAlignment="1" applyProtection="1"/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9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2" borderId="7" xfId="0" applyNumberFormat="1" applyFont="1" applyFill="1" applyBorder="1" applyAlignment="1" applyProtection="1">
      <alignment horizontal="distributed"/>
      <protection locked="0"/>
    </xf>
    <xf numFmtId="176" fontId="5" fillId="2" borderId="5" xfId="0" applyNumberFormat="1" applyFont="1" applyFill="1" applyBorder="1" applyAlignment="1" applyProtection="1">
      <alignment horizontal="distributed"/>
      <protection locked="0"/>
    </xf>
    <xf numFmtId="176" fontId="5" fillId="2" borderId="6" xfId="0" applyNumberFormat="1" applyFont="1" applyFill="1" applyBorder="1" applyAlignment="1" applyProtection="1">
      <alignment horizontal="distributed"/>
      <protection locked="0"/>
    </xf>
    <xf numFmtId="176" fontId="5" fillId="2" borderId="12" xfId="0" applyNumberFormat="1" applyFont="1" applyFill="1" applyBorder="1" applyAlignment="1" applyProtection="1">
      <alignment horizontal="distributed"/>
      <protection locked="0"/>
    </xf>
    <xf numFmtId="176" fontId="5" fillId="2" borderId="1" xfId="0" applyNumberFormat="1" applyFont="1" applyFill="1" applyBorder="1" applyAlignment="1" applyProtection="1">
      <alignment horizontal="distributed"/>
      <protection locked="0"/>
    </xf>
    <xf numFmtId="176" fontId="5" fillId="2" borderId="13" xfId="0" applyNumberFormat="1" applyFont="1" applyFill="1" applyBorder="1" applyAlignment="1" applyProtection="1">
      <alignment horizontal="distributed"/>
      <protection locked="0"/>
    </xf>
    <xf numFmtId="0" fontId="5" fillId="3" borderId="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distributed"/>
    </xf>
    <xf numFmtId="176" fontId="5" fillId="0" borderId="5" xfId="0" applyNumberFormat="1" applyFont="1" applyBorder="1" applyAlignment="1">
      <alignment horizontal="distributed"/>
    </xf>
    <xf numFmtId="176" fontId="5" fillId="0" borderId="6" xfId="0" applyNumberFormat="1" applyFont="1" applyBorder="1" applyAlignment="1">
      <alignment horizontal="distributed"/>
    </xf>
    <xf numFmtId="176" fontId="5" fillId="0" borderId="12" xfId="0" applyNumberFormat="1" applyFont="1" applyBorder="1" applyAlignment="1">
      <alignment horizontal="distributed"/>
    </xf>
    <xf numFmtId="176" fontId="5" fillId="0" borderId="1" xfId="0" applyNumberFormat="1" applyFont="1" applyBorder="1" applyAlignment="1">
      <alignment horizontal="distributed"/>
    </xf>
    <xf numFmtId="176" fontId="5" fillId="0" borderId="13" xfId="0" applyNumberFormat="1" applyFont="1" applyBorder="1" applyAlignment="1">
      <alignment horizontal="distributed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12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10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/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0" borderId="25" xfId="0" applyFont="1" applyBorder="1" applyAlignment="1"/>
    <xf numFmtId="0" fontId="0" fillId="0" borderId="26" xfId="0" applyBorder="1" applyAlignment="1"/>
    <xf numFmtId="0" fontId="0" fillId="0" borderId="6" xfId="0" applyBorder="1" applyAlignment="1"/>
    <xf numFmtId="0" fontId="0" fillId="0" borderId="11" xfId="0" applyBorder="1" applyAlignment="1"/>
    <xf numFmtId="178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1" xfId="0" applyFont="1" applyBorder="1" applyAlignment="1"/>
    <xf numFmtId="0" fontId="7" fillId="0" borderId="0" xfId="0" applyFont="1" applyAlignment="1"/>
    <xf numFmtId="0" fontId="7" fillId="0" borderId="10" xfId="0" applyFont="1" applyBorder="1" applyAlignment="1"/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6" fillId="2" borderId="7" xfId="0" applyNumberFormat="1" applyFont="1" applyFill="1" applyBorder="1" applyAlignment="1" applyProtection="1">
      <alignment horizontal="distributed"/>
      <protection locked="0"/>
    </xf>
    <xf numFmtId="49" fontId="14" fillId="2" borderId="5" xfId="0" applyNumberFormat="1" applyFont="1" applyFill="1" applyBorder="1" applyAlignment="1" applyProtection="1">
      <alignment horizontal="distributed"/>
      <protection locked="0"/>
    </xf>
    <xf numFmtId="49" fontId="14" fillId="2" borderId="6" xfId="0" applyNumberFormat="1" applyFont="1" applyFill="1" applyBorder="1" applyAlignment="1" applyProtection="1">
      <alignment horizontal="distributed"/>
      <protection locked="0"/>
    </xf>
    <xf numFmtId="49" fontId="6" fillId="2" borderId="11" xfId="0" applyNumberFormat="1" applyFont="1" applyFill="1" applyBorder="1" applyAlignment="1" applyProtection="1">
      <alignment horizontal="distributed"/>
      <protection locked="0"/>
    </xf>
    <xf numFmtId="49" fontId="14" fillId="2" borderId="0" xfId="0" applyNumberFormat="1" applyFont="1" applyFill="1" applyAlignment="1" applyProtection="1">
      <alignment horizontal="distributed"/>
      <protection locked="0"/>
    </xf>
    <xf numFmtId="49" fontId="14" fillId="2" borderId="10" xfId="0" applyNumberFormat="1" applyFont="1" applyFill="1" applyBorder="1" applyAlignment="1" applyProtection="1">
      <alignment horizontal="distributed"/>
      <protection locked="0"/>
    </xf>
    <xf numFmtId="0" fontId="7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0" fillId="0" borderId="13" xfId="0" applyBorder="1" applyAlignment="1"/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12" xfId="0" applyFont="1" applyBorder="1" applyAlignment="1">
      <alignment horizontal="distributed"/>
    </xf>
    <xf numFmtId="0" fontId="9" fillId="0" borderId="1" xfId="0" applyFont="1" applyBorder="1" applyAlignment="1">
      <alignment horizontal="distributed"/>
    </xf>
    <xf numFmtId="0" fontId="9" fillId="0" borderId="13" xfId="0" applyFont="1" applyBorder="1" applyAlignment="1">
      <alignment horizontal="distributed"/>
    </xf>
    <xf numFmtId="0" fontId="2" fillId="0" borderId="11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right"/>
    </xf>
    <xf numFmtId="38" fontId="11" fillId="2" borderId="0" xfId="1" applyFont="1" applyFill="1" applyBorder="1" applyAlignment="1" applyProtection="1">
      <protection locked="0"/>
    </xf>
    <xf numFmtId="38" fontId="12" fillId="2" borderId="0" xfId="1" applyFont="1" applyFill="1" applyAlignment="1" applyProtection="1">
      <protection locked="0"/>
    </xf>
    <xf numFmtId="38" fontId="12" fillId="2" borderId="10" xfId="1" applyFont="1" applyFill="1" applyBorder="1" applyAlignment="1" applyProtection="1">
      <protection locked="0"/>
    </xf>
    <xf numFmtId="0" fontId="4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/>
    <xf numFmtId="0" fontId="7" fillId="3" borderId="6" xfId="0" applyFont="1" applyFill="1" applyBorder="1" applyAlignment="1"/>
    <xf numFmtId="0" fontId="7" fillId="3" borderId="11" xfId="0" applyFont="1" applyFill="1" applyBorder="1" applyAlignment="1"/>
    <xf numFmtId="0" fontId="7" fillId="3" borderId="0" xfId="0" applyFont="1" applyFill="1" applyAlignment="1"/>
    <xf numFmtId="0" fontId="7" fillId="3" borderId="10" xfId="0" applyFont="1" applyFill="1" applyBorder="1" applyAlignment="1"/>
    <xf numFmtId="0" fontId="7" fillId="0" borderId="11" xfId="0" applyFont="1" applyBorder="1" applyAlignment="1">
      <alignment horizontal="distributed" vertical="center"/>
    </xf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3" borderId="11" xfId="0" applyFont="1" applyFill="1" applyBorder="1" applyAlignment="1">
      <alignment horizontal="distributed" vertical="center"/>
    </xf>
    <xf numFmtId="0" fontId="7" fillId="3" borderId="0" xfId="0" applyFont="1" applyFill="1" applyAlignment="1">
      <alignment horizontal="distributed"/>
    </xf>
    <xf numFmtId="0" fontId="7" fillId="3" borderId="10" xfId="0" applyFont="1" applyFill="1" applyBorder="1" applyAlignment="1">
      <alignment horizontal="distributed"/>
    </xf>
    <xf numFmtId="0" fontId="7" fillId="3" borderId="11" xfId="0" applyFont="1" applyFill="1" applyBorder="1" applyAlignment="1">
      <alignment horizontal="distributed"/>
    </xf>
    <xf numFmtId="0" fontId="7" fillId="3" borderId="12" xfId="0" applyFont="1" applyFill="1" applyBorder="1" applyAlignment="1">
      <alignment horizontal="distributed"/>
    </xf>
    <xf numFmtId="0" fontId="7" fillId="3" borderId="1" xfId="0" applyFont="1" applyFill="1" applyBorder="1" applyAlignment="1">
      <alignment horizontal="distributed"/>
    </xf>
    <xf numFmtId="0" fontId="7" fillId="3" borderId="13" xfId="0" applyFont="1" applyFill="1" applyBorder="1" applyAlignment="1">
      <alignment horizontal="distributed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/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13" xfId="0" applyNumberFormat="1" applyFill="1" applyBorder="1" applyAlignment="1" applyProtection="1">
      <protection locked="0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0" xfId="0" applyNumberFormat="1" applyBorder="1" applyAlignment="1"/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/>
    <xf numFmtId="0" fontId="0" fillId="0" borderId="13" xfId="0" applyNumberFormat="1" applyBorder="1" applyAlignment="1"/>
    <xf numFmtId="0" fontId="9" fillId="3" borderId="7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distributed"/>
    </xf>
    <xf numFmtId="0" fontId="9" fillId="3" borderId="6" xfId="0" applyFont="1" applyFill="1" applyBorder="1" applyAlignment="1">
      <alignment horizontal="distributed"/>
    </xf>
    <xf numFmtId="0" fontId="9" fillId="3" borderId="11" xfId="0" applyFont="1" applyFill="1" applyBorder="1" applyAlignment="1">
      <alignment horizontal="distributed"/>
    </xf>
    <xf numFmtId="0" fontId="9" fillId="3" borderId="0" xfId="0" applyFont="1" applyFill="1" applyAlignment="1">
      <alignment horizontal="distributed"/>
    </xf>
    <xf numFmtId="0" fontId="9" fillId="3" borderId="10" xfId="0" applyFont="1" applyFill="1" applyBorder="1" applyAlignment="1">
      <alignment horizontal="distributed"/>
    </xf>
    <xf numFmtId="0" fontId="7" fillId="3" borderId="11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0" fontId="9" fillId="0" borderId="7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>
      <alignment horizontal="distributed" vertical="center"/>
    </xf>
    <xf numFmtId="0" fontId="9" fillId="3" borderId="12" xfId="0" applyFont="1" applyFill="1" applyBorder="1" applyAlignment="1">
      <alignment horizontal="distributed"/>
    </xf>
    <xf numFmtId="0" fontId="9" fillId="3" borderId="1" xfId="0" applyFont="1" applyFill="1" applyBorder="1" applyAlignment="1">
      <alignment horizontal="distributed"/>
    </xf>
    <xf numFmtId="0" fontId="9" fillId="3" borderId="13" xfId="0" applyFont="1" applyFill="1" applyBorder="1" applyAlignment="1">
      <alignment horizontal="distributed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7" fillId="3" borderId="7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5" fillId="2" borderId="0" xfId="0" applyNumberFormat="1" applyFont="1" applyFill="1" applyBorder="1" applyAlignment="1" applyProtection="1">
      <protection locked="0"/>
    </xf>
    <xf numFmtId="0" fontId="7" fillId="0" borderId="1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5" fillId="0" borderId="0" xfId="0" applyNumberFormat="1" applyFont="1" applyBorder="1" applyAlignment="1"/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0" borderId="0" xfId="0" applyFont="1" applyAlignment="1"/>
    <xf numFmtId="0" fontId="5" fillId="0" borderId="12" xfId="0" applyFont="1" applyBorder="1" applyAlignment="1"/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distributed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13" xfId="0" applyFont="1" applyFill="1" applyBorder="1" applyAlignment="1">
      <alignment horizontal="distributed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7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0" fillId="0" borderId="31" xfId="0" applyBorder="1" applyAlignment="1"/>
    <xf numFmtId="0" fontId="2" fillId="0" borderId="32" xfId="0" applyFont="1" applyBorder="1" applyAlignment="1"/>
    <xf numFmtId="4" fontId="11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protection locked="0"/>
    </xf>
    <xf numFmtId="0" fontId="12" fillId="2" borderId="10" xfId="0" applyFont="1" applyFill="1" applyBorder="1" applyAlignment="1" applyProtection="1">
      <protection locked="0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0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0" fillId="0" borderId="31" xfId="0" applyFont="1" applyBorder="1" applyAlignment="1">
      <alignment horizontal="right"/>
    </xf>
    <xf numFmtId="0" fontId="2" fillId="3" borderId="7" xfId="0" applyFont="1" applyFill="1" applyBorder="1" applyAlignment="1">
      <alignment vertical="center" textRotation="255"/>
    </xf>
    <xf numFmtId="0" fontId="2" fillId="3" borderId="11" xfId="0" applyFont="1" applyFill="1" applyBorder="1" applyAlignment="1">
      <alignment vertical="center" textRotation="255"/>
    </xf>
    <xf numFmtId="0" fontId="2" fillId="3" borderId="12" xfId="0" applyFont="1" applyFill="1" applyBorder="1" applyAlignment="1">
      <alignment vertical="center" textRotation="255"/>
    </xf>
    <xf numFmtId="3" fontId="11" fillId="0" borderId="11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179" fontId="4" fillId="0" borderId="34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3" fontId="11" fillId="2" borderId="11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Border="1" applyAlignment="1" applyProtection="1">
      <alignment horizontal="right" vertical="center"/>
      <protection locked="0"/>
    </xf>
    <xf numFmtId="3" fontId="12" fillId="2" borderId="0" xfId="0" applyNumberFormat="1" applyFont="1" applyFill="1" applyAlignment="1" applyProtection="1">
      <protection locked="0"/>
    </xf>
    <xf numFmtId="3" fontId="12" fillId="2" borderId="10" xfId="0" applyNumberFormat="1" applyFont="1" applyFill="1" applyBorder="1" applyAlignment="1" applyProtection="1">
      <protection locked="0"/>
    </xf>
    <xf numFmtId="3" fontId="12" fillId="2" borderId="11" xfId="0" applyNumberFormat="1" applyFont="1" applyFill="1" applyBorder="1" applyAlignment="1" applyProtection="1">
      <protection locked="0"/>
    </xf>
    <xf numFmtId="3" fontId="12" fillId="2" borderId="0" xfId="0" applyNumberFormat="1" applyFont="1" applyFill="1" applyBorder="1" applyAlignment="1" applyProtection="1">
      <protection locked="0"/>
    </xf>
    <xf numFmtId="0" fontId="10" fillId="0" borderId="6" xfId="0" applyFont="1" applyBorder="1" applyAlignment="1"/>
    <xf numFmtId="0" fontId="10" fillId="0" borderId="10" xfId="0" applyFont="1" applyBorder="1" applyAlignment="1"/>
    <xf numFmtId="0" fontId="0" fillId="0" borderId="33" xfId="0" applyBorder="1" applyAlignment="1"/>
    <xf numFmtId="0" fontId="0" fillId="0" borderId="34" xfId="0" applyBorder="1" applyAlignment="1"/>
    <xf numFmtId="0" fontId="5" fillId="3" borderId="7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11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2" fillId="0" borderId="34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34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3" fontId="12" fillId="2" borderId="0" xfId="0" applyNumberFormat="1" applyFont="1" applyFill="1" applyAlignment="1" applyProtection="1">
      <alignment horizontal="right" vertical="center"/>
      <protection locked="0"/>
    </xf>
    <xf numFmtId="3" fontId="1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top" textRotation="255" wrapText="1"/>
    </xf>
    <xf numFmtId="0" fontId="2" fillId="0" borderId="10" xfId="0" applyFont="1" applyBorder="1" applyAlignment="1">
      <alignment vertical="top" textRotation="255" wrapText="1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4" fillId="0" borderId="33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9" fontId="4" fillId="0" borderId="37" xfId="0" applyNumberFormat="1" applyFont="1" applyBorder="1" applyAlignment="1">
      <alignment horizontal="right" vertical="center"/>
    </xf>
    <xf numFmtId="179" fontId="4" fillId="0" borderId="38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5" fillId="3" borderId="11" xfId="0" applyFont="1" applyFill="1" applyBorder="1" applyAlignment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/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4" fontId="11" fillId="0" borderId="0" xfId="0" applyNumberFormat="1" applyFont="1" applyBorder="1" applyAlignment="1"/>
    <xf numFmtId="0" fontId="12" fillId="0" borderId="0" xfId="0" applyFont="1" applyAlignment="1"/>
    <xf numFmtId="0" fontId="12" fillId="0" borderId="10" xfId="0" applyFont="1" applyBorder="1" applyAlignment="1"/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12" fillId="0" borderId="0" xfId="0" applyNumberFormat="1" applyFont="1" applyAlignment="1"/>
    <xf numFmtId="3" fontId="12" fillId="0" borderId="10" xfId="0" applyNumberFormat="1" applyFont="1" applyBorder="1" applyAlignment="1"/>
    <xf numFmtId="3" fontId="12" fillId="0" borderId="11" xfId="0" applyNumberFormat="1" applyFont="1" applyBorder="1" applyAlignment="1"/>
    <xf numFmtId="3" fontId="12" fillId="0" borderId="0" xfId="0" applyNumberFormat="1" applyFont="1" applyBorder="1" applyAlignment="1"/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12" fillId="0" borderId="10" xfId="0" applyNumberFormat="1" applyFont="1" applyBorder="1" applyAlignment="1">
      <alignment horizontal="right" vertical="center"/>
    </xf>
    <xf numFmtId="0" fontId="5" fillId="3" borderId="48" xfId="0" applyFont="1" applyFill="1" applyBorder="1" applyAlignment="1">
      <alignment horizontal="distributed" vertical="center"/>
    </xf>
    <xf numFmtId="0" fontId="5" fillId="3" borderId="49" xfId="0" applyFont="1" applyFill="1" applyBorder="1" applyAlignment="1">
      <alignment horizontal="distributed" vertical="center"/>
    </xf>
    <xf numFmtId="0" fontId="5" fillId="3" borderId="54" xfId="0" applyFont="1" applyFill="1" applyBorder="1" applyAlignment="1">
      <alignment horizontal="distributed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right" vertical="center"/>
    </xf>
    <xf numFmtId="0" fontId="2" fillId="0" borderId="64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3" borderId="7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11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0" fontId="2" fillId="3" borderId="12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80" fontId="2" fillId="2" borderId="5" xfId="0" applyNumberFormat="1" applyFont="1" applyFill="1" applyBorder="1" applyAlignment="1" applyProtection="1">
      <alignment horizontal="center" vertical="center"/>
      <protection locked="0"/>
    </xf>
    <xf numFmtId="180" fontId="2" fillId="2" borderId="0" xfId="0" applyNumberFormat="1" applyFont="1" applyFill="1" applyBorder="1" applyAlignment="1" applyProtection="1">
      <alignment horizontal="center" vertical="center"/>
      <protection locked="0"/>
    </xf>
    <xf numFmtId="180" fontId="2" fillId="2" borderId="1" xfId="0" applyNumberFormat="1" applyFont="1" applyFill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/>
    <xf numFmtId="49" fontId="5" fillId="2" borderId="5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180" fontId="2" fillId="0" borderId="5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/>
    <xf numFmtId="0" fontId="0" fillId="0" borderId="6" xfId="0" applyNumberFormat="1" applyBorder="1" applyAlignment="1"/>
    <xf numFmtId="181" fontId="2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85724</xdr:colOff>
      <xdr:row>2</xdr:row>
      <xdr:rowOff>47624</xdr:rowOff>
    </xdr:from>
    <xdr:to>
      <xdr:col>86</xdr:col>
      <xdr:colOff>76199</xdr:colOff>
      <xdr:row>15</xdr:row>
      <xdr:rowOff>10949</xdr:rowOff>
    </xdr:to>
    <xdr:sp macro="" textlink="">
      <xdr:nvSpPr>
        <xdr:cNvPr id="2" name="円/楕円 1"/>
        <xdr:cNvSpPr/>
      </xdr:nvSpPr>
      <xdr:spPr>
        <a:xfrm>
          <a:off x="13925549" y="438149"/>
          <a:ext cx="790575" cy="792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85724</xdr:colOff>
      <xdr:row>2</xdr:row>
      <xdr:rowOff>47624</xdr:rowOff>
    </xdr:from>
    <xdr:to>
      <xdr:col>8</xdr:col>
      <xdr:colOff>76199</xdr:colOff>
      <xdr:row>15</xdr:row>
      <xdr:rowOff>10949</xdr:rowOff>
    </xdr:to>
    <xdr:sp macro="" textlink="">
      <xdr:nvSpPr>
        <xdr:cNvPr id="4" name="円/楕円 3"/>
        <xdr:cNvSpPr/>
      </xdr:nvSpPr>
      <xdr:spPr>
        <a:xfrm>
          <a:off x="704849" y="438149"/>
          <a:ext cx="790575" cy="792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158</xdr:col>
      <xdr:colOff>85724</xdr:colOff>
      <xdr:row>2</xdr:row>
      <xdr:rowOff>47624</xdr:rowOff>
    </xdr:from>
    <xdr:to>
      <xdr:col>164</xdr:col>
      <xdr:colOff>76199</xdr:colOff>
      <xdr:row>15</xdr:row>
      <xdr:rowOff>10949</xdr:rowOff>
    </xdr:to>
    <xdr:sp macro="" textlink="">
      <xdr:nvSpPr>
        <xdr:cNvPr id="6" name="円/楕円 5"/>
        <xdr:cNvSpPr/>
      </xdr:nvSpPr>
      <xdr:spPr>
        <a:xfrm>
          <a:off x="26765249" y="438149"/>
          <a:ext cx="790575" cy="792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0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3"/>
  <sheetViews>
    <sheetView showGridLines="0" tabSelected="1" zoomScale="85" zoomScaleNormal="85" workbookViewId="0">
      <pane xSplit="76" topLeftCell="BY1" activePane="topRight" state="frozen"/>
      <selection pane="topRight" activeCell="A46" sqref="A46"/>
    </sheetView>
  </sheetViews>
  <sheetFormatPr defaultRowHeight="13.5" x14ac:dyDescent="0.15"/>
  <cols>
    <col min="1" max="1" width="4.5" style="1" customWidth="1"/>
    <col min="2" max="2" width="3.625" style="1" customWidth="1"/>
    <col min="3" max="73" width="1.75" style="1" customWidth="1"/>
    <col min="74" max="74" width="4.5" style="1" customWidth="1"/>
    <col min="75" max="75" width="4.625" style="1" customWidth="1"/>
    <col min="76" max="76" width="20.125" style="1" customWidth="1"/>
    <col min="77" max="77" width="2.875" style="1" customWidth="1"/>
    <col min="78" max="78" width="9" style="1"/>
    <col min="79" max="79" width="4.5" style="1" customWidth="1"/>
    <col min="80" max="80" width="3.625" style="1" customWidth="1"/>
    <col min="81" max="151" width="1.75" style="1" customWidth="1"/>
    <col min="152" max="152" width="4.5" style="1" customWidth="1"/>
    <col min="153" max="153" width="4.625" style="1" customWidth="1"/>
    <col min="154" max="156" width="9" style="1"/>
    <col min="157" max="157" width="4.5" style="1" customWidth="1"/>
    <col min="158" max="158" width="3.625" style="1" customWidth="1"/>
    <col min="159" max="229" width="1.75" style="1" customWidth="1"/>
    <col min="230" max="230" width="4.5" style="1" customWidth="1"/>
    <col min="231" max="231" width="4.625" style="1" customWidth="1"/>
    <col min="232" max="16384" width="9" style="1"/>
  </cols>
  <sheetData>
    <row r="1" spans="1:231" ht="21" customHeight="1" x14ac:dyDescent="0.15">
      <c r="B1" s="2"/>
      <c r="C1" s="1" t="s">
        <v>0</v>
      </c>
    </row>
    <row r="2" spans="1:231" ht="9.75" customHeight="1" x14ac:dyDescent="0.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3"/>
      <c r="BW2" s="3"/>
      <c r="BX2" s="3"/>
      <c r="BY2" s="3"/>
      <c r="BZ2" s="3"/>
      <c r="CA2" s="3"/>
      <c r="CB2" s="3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3"/>
      <c r="EW2" s="3"/>
      <c r="EX2" s="3"/>
      <c r="FA2" s="3"/>
      <c r="FB2" s="3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3"/>
      <c r="HW2" s="3"/>
    </row>
    <row r="3" spans="1:231" ht="5.25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W3" s="128" t="s">
        <v>1</v>
      </c>
      <c r="BX3" s="6"/>
      <c r="BY3" s="6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W3" s="128" t="s">
        <v>1</v>
      </c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W3" s="128" t="s">
        <v>1</v>
      </c>
    </row>
    <row r="4" spans="1:231" ht="5.25" customHeight="1" thickBo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W4" s="128"/>
      <c r="BX4" s="6"/>
      <c r="BY4" s="6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W4" s="128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W4" s="128"/>
    </row>
    <row r="5" spans="1:231" ht="5.25" customHeight="1" thickTop="1" x14ac:dyDescent="0.15">
      <c r="C5" s="8"/>
      <c r="D5" s="9"/>
      <c r="E5" s="9"/>
      <c r="F5" s="9"/>
      <c r="G5" s="9"/>
      <c r="H5" s="9"/>
      <c r="I5" s="9"/>
      <c r="J5" s="130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2"/>
      <c r="W5" s="133" t="s">
        <v>2</v>
      </c>
      <c r="X5" s="134"/>
      <c r="Y5" s="139"/>
      <c r="Z5" s="140"/>
      <c r="AA5" s="140"/>
      <c r="AB5" s="140"/>
      <c r="AC5" s="140"/>
      <c r="AD5" s="140"/>
      <c r="AE5" s="140"/>
      <c r="AF5" s="140"/>
      <c r="AG5" s="140"/>
      <c r="AH5" s="140"/>
      <c r="AI5" s="141"/>
      <c r="AJ5" s="148" t="s">
        <v>3</v>
      </c>
      <c r="AK5" s="149"/>
      <c r="AL5" s="149"/>
      <c r="AM5" s="149"/>
      <c r="AN5" s="149"/>
      <c r="AO5" s="149"/>
      <c r="AP5" s="149"/>
      <c r="AQ5" s="149"/>
      <c r="AR5" s="149"/>
      <c r="AS5" s="149"/>
      <c r="AT5" s="150"/>
      <c r="AU5" s="148" t="s">
        <v>4</v>
      </c>
      <c r="AV5" s="140"/>
      <c r="AW5" s="140"/>
      <c r="AX5" s="140"/>
      <c r="AY5" s="140"/>
      <c r="AZ5" s="140"/>
      <c r="BA5" s="140"/>
      <c r="BB5" s="140"/>
      <c r="BC5" s="140"/>
      <c r="BD5" s="140"/>
      <c r="BE5" s="141"/>
      <c r="BF5" s="148" t="s">
        <v>5</v>
      </c>
      <c r="BG5" s="149"/>
      <c r="BH5" s="149"/>
      <c r="BI5" s="150"/>
      <c r="BJ5" s="157" t="s">
        <v>6</v>
      </c>
      <c r="BK5" s="158"/>
      <c r="BL5" s="149" t="s">
        <v>7</v>
      </c>
      <c r="BM5" s="149"/>
      <c r="BN5" s="149"/>
      <c r="BO5" s="149"/>
      <c r="BP5" s="149"/>
      <c r="BQ5" s="149"/>
      <c r="BR5" s="150"/>
      <c r="BS5" s="219" t="s">
        <v>8</v>
      </c>
      <c r="BT5" s="149"/>
      <c r="BU5" s="150"/>
      <c r="BW5" s="128"/>
      <c r="BX5" s="6"/>
      <c r="BY5" s="6"/>
      <c r="CC5" s="8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10"/>
      <c r="CW5" s="187" t="s">
        <v>2</v>
      </c>
      <c r="CX5" s="188"/>
      <c r="CY5" s="139"/>
      <c r="CZ5" s="140"/>
      <c r="DA5" s="140"/>
      <c r="DB5" s="140"/>
      <c r="DC5" s="140"/>
      <c r="DD5" s="140"/>
      <c r="DE5" s="140"/>
      <c r="DF5" s="140"/>
      <c r="DG5" s="140"/>
      <c r="DH5" s="140"/>
      <c r="DI5" s="141"/>
      <c r="DJ5" s="163" t="s">
        <v>3</v>
      </c>
      <c r="DK5" s="164"/>
      <c r="DL5" s="164"/>
      <c r="DM5" s="164"/>
      <c r="DN5" s="164"/>
      <c r="DO5" s="164"/>
      <c r="DP5" s="164"/>
      <c r="DQ5" s="164"/>
      <c r="DR5" s="164"/>
      <c r="DS5" s="164"/>
      <c r="DT5" s="165"/>
      <c r="DU5" s="163" t="s">
        <v>4</v>
      </c>
      <c r="DV5" s="172"/>
      <c r="DW5" s="172"/>
      <c r="DX5" s="172"/>
      <c r="DY5" s="172"/>
      <c r="DZ5" s="172"/>
      <c r="EA5" s="172"/>
      <c r="EB5" s="172"/>
      <c r="EC5" s="172"/>
      <c r="ED5" s="172"/>
      <c r="EE5" s="173"/>
      <c r="EF5" s="163" t="s">
        <v>5</v>
      </c>
      <c r="EG5" s="164"/>
      <c r="EH5" s="164"/>
      <c r="EI5" s="165"/>
      <c r="EJ5" s="180" t="s">
        <v>6</v>
      </c>
      <c r="EK5" s="181"/>
      <c r="EL5" s="164" t="s">
        <v>7</v>
      </c>
      <c r="EM5" s="164"/>
      <c r="EN5" s="164"/>
      <c r="EO5" s="164"/>
      <c r="EP5" s="164"/>
      <c r="EQ5" s="164"/>
      <c r="ER5" s="165"/>
      <c r="ES5" s="186" t="s">
        <v>8</v>
      </c>
      <c r="ET5" s="164"/>
      <c r="EU5" s="165"/>
      <c r="EW5" s="128"/>
      <c r="FC5" s="8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10"/>
      <c r="FW5" s="187" t="s">
        <v>2</v>
      </c>
      <c r="FX5" s="188"/>
      <c r="FY5" s="139"/>
      <c r="FZ5" s="140"/>
      <c r="GA5" s="140"/>
      <c r="GB5" s="140"/>
      <c r="GC5" s="140"/>
      <c r="GD5" s="140"/>
      <c r="GE5" s="140"/>
      <c r="GF5" s="140"/>
      <c r="GG5" s="140"/>
      <c r="GH5" s="140"/>
      <c r="GI5" s="141"/>
      <c r="GJ5" s="163" t="s">
        <v>3</v>
      </c>
      <c r="GK5" s="164"/>
      <c r="GL5" s="164"/>
      <c r="GM5" s="164"/>
      <c r="GN5" s="164"/>
      <c r="GO5" s="164"/>
      <c r="GP5" s="164"/>
      <c r="GQ5" s="164"/>
      <c r="GR5" s="164"/>
      <c r="GS5" s="164"/>
      <c r="GT5" s="165"/>
      <c r="GU5" s="163" t="s">
        <v>4</v>
      </c>
      <c r="GV5" s="172"/>
      <c r="GW5" s="172"/>
      <c r="GX5" s="172"/>
      <c r="GY5" s="172"/>
      <c r="GZ5" s="172"/>
      <c r="HA5" s="172"/>
      <c r="HB5" s="172"/>
      <c r="HC5" s="172"/>
      <c r="HD5" s="172"/>
      <c r="HE5" s="173"/>
      <c r="HF5" s="163" t="s">
        <v>5</v>
      </c>
      <c r="HG5" s="164"/>
      <c r="HH5" s="164"/>
      <c r="HI5" s="165"/>
      <c r="HJ5" s="180" t="s">
        <v>6</v>
      </c>
      <c r="HK5" s="181"/>
      <c r="HL5" s="164" t="s">
        <v>7</v>
      </c>
      <c r="HM5" s="164"/>
      <c r="HN5" s="164"/>
      <c r="HO5" s="164"/>
      <c r="HP5" s="164"/>
      <c r="HQ5" s="164"/>
      <c r="HR5" s="165"/>
      <c r="HS5" s="186" t="s">
        <v>8</v>
      </c>
      <c r="HT5" s="164"/>
      <c r="HU5" s="165"/>
      <c r="HW5" s="128"/>
    </row>
    <row r="6" spans="1:231" ht="5.25" customHeight="1" x14ac:dyDescent="0.15">
      <c r="C6" s="11"/>
      <c r="D6" s="5"/>
      <c r="E6" s="5"/>
      <c r="F6" s="5"/>
      <c r="G6" s="5"/>
      <c r="H6" s="5"/>
      <c r="I6" s="5"/>
      <c r="J6" s="212"/>
      <c r="K6" s="213"/>
      <c r="L6" s="213"/>
      <c r="M6" s="213"/>
      <c r="N6" s="214" t="s">
        <v>9</v>
      </c>
      <c r="O6" s="215"/>
      <c r="P6" s="216"/>
      <c r="Q6" s="216"/>
      <c r="R6" s="214" t="s">
        <v>10</v>
      </c>
      <c r="S6" s="217"/>
      <c r="T6" s="218"/>
      <c r="U6" s="214" t="s">
        <v>11</v>
      </c>
      <c r="V6" s="202"/>
      <c r="W6" s="135"/>
      <c r="X6" s="136"/>
      <c r="Y6" s="142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J6" s="151"/>
      <c r="AK6" s="152"/>
      <c r="AL6" s="152"/>
      <c r="AM6" s="152"/>
      <c r="AN6" s="152"/>
      <c r="AO6" s="152"/>
      <c r="AP6" s="152"/>
      <c r="AQ6" s="152"/>
      <c r="AR6" s="152"/>
      <c r="AS6" s="152"/>
      <c r="AT6" s="153"/>
      <c r="AU6" s="142"/>
      <c r="AV6" s="143"/>
      <c r="AW6" s="143"/>
      <c r="AX6" s="143"/>
      <c r="AY6" s="143"/>
      <c r="AZ6" s="143"/>
      <c r="BA6" s="143"/>
      <c r="BB6" s="143"/>
      <c r="BC6" s="143"/>
      <c r="BD6" s="143"/>
      <c r="BE6" s="144"/>
      <c r="BF6" s="151"/>
      <c r="BG6" s="152"/>
      <c r="BH6" s="152"/>
      <c r="BI6" s="153"/>
      <c r="BJ6" s="159"/>
      <c r="BK6" s="160"/>
      <c r="BL6" s="152"/>
      <c r="BM6" s="152"/>
      <c r="BN6" s="152"/>
      <c r="BO6" s="152"/>
      <c r="BP6" s="152"/>
      <c r="BQ6" s="152"/>
      <c r="BR6" s="153"/>
      <c r="BS6" s="151"/>
      <c r="BT6" s="152"/>
      <c r="BU6" s="153"/>
      <c r="BW6" s="128"/>
      <c r="BX6" s="6"/>
      <c r="BY6" s="6"/>
      <c r="CC6" s="11"/>
      <c r="CD6" s="5"/>
      <c r="CE6" s="5"/>
      <c r="CF6" s="5"/>
      <c r="CG6" s="5"/>
      <c r="CH6" s="5"/>
      <c r="CI6" s="5"/>
      <c r="CJ6" s="204" t="str">
        <f>J6&amp;"年　"&amp;P6&amp;"月　"&amp;S6&amp;"日"</f>
        <v>年　月　日</v>
      </c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5"/>
      <c r="CW6" s="189"/>
      <c r="CX6" s="190"/>
      <c r="CY6" s="142"/>
      <c r="CZ6" s="143"/>
      <c r="DA6" s="143"/>
      <c r="DB6" s="143"/>
      <c r="DC6" s="143"/>
      <c r="DD6" s="143"/>
      <c r="DE6" s="143"/>
      <c r="DF6" s="143"/>
      <c r="DG6" s="143"/>
      <c r="DH6" s="143"/>
      <c r="DI6" s="144"/>
      <c r="DJ6" s="166"/>
      <c r="DK6" s="167"/>
      <c r="DL6" s="167"/>
      <c r="DM6" s="167"/>
      <c r="DN6" s="167"/>
      <c r="DO6" s="167"/>
      <c r="DP6" s="167"/>
      <c r="DQ6" s="167"/>
      <c r="DR6" s="167"/>
      <c r="DS6" s="167"/>
      <c r="DT6" s="168"/>
      <c r="DU6" s="174"/>
      <c r="DV6" s="175"/>
      <c r="DW6" s="175"/>
      <c r="DX6" s="175"/>
      <c r="DY6" s="175"/>
      <c r="DZ6" s="175"/>
      <c r="EA6" s="175"/>
      <c r="EB6" s="175"/>
      <c r="EC6" s="175"/>
      <c r="ED6" s="175"/>
      <c r="EE6" s="176"/>
      <c r="EF6" s="166"/>
      <c r="EG6" s="167"/>
      <c r="EH6" s="167"/>
      <c r="EI6" s="168"/>
      <c r="EJ6" s="182"/>
      <c r="EK6" s="183"/>
      <c r="EL6" s="167"/>
      <c r="EM6" s="167"/>
      <c r="EN6" s="167"/>
      <c r="EO6" s="167"/>
      <c r="EP6" s="167"/>
      <c r="EQ6" s="167"/>
      <c r="ER6" s="168"/>
      <c r="ES6" s="166"/>
      <c r="ET6" s="167"/>
      <c r="EU6" s="168"/>
      <c r="EW6" s="128"/>
      <c r="FC6" s="11"/>
      <c r="FD6" s="5"/>
      <c r="FE6" s="5"/>
      <c r="FF6" s="5"/>
      <c r="FG6" s="5"/>
      <c r="FH6" s="5"/>
      <c r="FI6" s="5"/>
      <c r="FJ6" s="206" t="str">
        <f>CJ6</f>
        <v>年　月　日</v>
      </c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8"/>
      <c r="FW6" s="189"/>
      <c r="FX6" s="190"/>
      <c r="FY6" s="142"/>
      <c r="FZ6" s="143"/>
      <c r="GA6" s="143"/>
      <c r="GB6" s="143"/>
      <c r="GC6" s="143"/>
      <c r="GD6" s="143"/>
      <c r="GE6" s="143"/>
      <c r="GF6" s="143"/>
      <c r="GG6" s="143"/>
      <c r="GH6" s="143"/>
      <c r="GI6" s="144"/>
      <c r="GJ6" s="166"/>
      <c r="GK6" s="167"/>
      <c r="GL6" s="167"/>
      <c r="GM6" s="167"/>
      <c r="GN6" s="167"/>
      <c r="GO6" s="167"/>
      <c r="GP6" s="167"/>
      <c r="GQ6" s="167"/>
      <c r="GR6" s="167"/>
      <c r="GS6" s="167"/>
      <c r="GT6" s="168"/>
      <c r="GU6" s="174"/>
      <c r="GV6" s="175"/>
      <c r="GW6" s="175"/>
      <c r="GX6" s="175"/>
      <c r="GY6" s="175"/>
      <c r="GZ6" s="175"/>
      <c r="HA6" s="175"/>
      <c r="HB6" s="175"/>
      <c r="HC6" s="175"/>
      <c r="HD6" s="175"/>
      <c r="HE6" s="176"/>
      <c r="HF6" s="166"/>
      <c r="HG6" s="167"/>
      <c r="HH6" s="167"/>
      <c r="HI6" s="168"/>
      <c r="HJ6" s="182"/>
      <c r="HK6" s="183"/>
      <c r="HL6" s="167"/>
      <c r="HM6" s="167"/>
      <c r="HN6" s="167"/>
      <c r="HO6" s="167"/>
      <c r="HP6" s="167"/>
      <c r="HQ6" s="167"/>
      <c r="HR6" s="168"/>
      <c r="HS6" s="166"/>
      <c r="HT6" s="167"/>
      <c r="HU6" s="168"/>
      <c r="HW6" s="128"/>
    </row>
    <row r="7" spans="1:231" ht="5.25" customHeight="1" x14ac:dyDescent="0.15">
      <c r="C7" s="11"/>
      <c r="D7" s="5"/>
      <c r="E7" s="5"/>
      <c r="F7" s="5"/>
      <c r="G7" s="5"/>
      <c r="H7" s="5"/>
      <c r="I7" s="5"/>
      <c r="J7" s="213"/>
      <c r="K7" s="213"/>
      <c r="L7" s="213"/>
      <c r="M7" s="213"/>
      <c r="N7" s="215"/>
      <c r="O7" s="215"/>
      <c r="P7" s="216"/>
      <c r="Q7" s="216"/>
      <c r="R7" s="215"/>
      <c r="S7" s="218"/>
      <c r="T7" s="218"/>
      <c r="U7" s="215"/>
      <c r="V7" s="203"/>
      <c r="W7" s="135"/>
      <c r="X7" s="136"/>
      <c r="Y7" s="142"/>
      <c r="Z7" s="143"/>
      <c r="AA7" s="143"/>
      <c r="AB7" s="143"/>
      <c r="AC7" s="143"/>
      <c r="AD7" s="143"/>
      <c r="AE7" s="143"/>
      <c r="AF7" s="143"/>
      <c r="AG7" s="143"/>
      <c r="AH7" s="143"/>
      <c r="AI7" s="144"/>
      <c r="AJ7" s="154"/>
      <c r="AK7" s="155"/>
      <c r="AL7" s="155"/>
      <c r="AM7" s="155"/>
      <c r="AN7" s="155"/>
      <c r="AO7" s="155"/>
      <c r="AP7" s="155"/>
      <c r="AQ7" s="155"/>
      <c r="AR7" s="155"/>
      <c r="AS7" s="155"/>
      <c r="AT7" s="156"/>
      <c r="AU7" s="142"/>
      <c r="AV7" s="143"/>
      <c r="AW7" s="143"/>
      <c r="AX7" s="143"/>
      <c r="AY7" s="143"/>
      <c r="AZ7" s="143"/>
      <c r="BA7" s="143"/>
      <c r="BB7" s="143"/>
      <c r="BC7" s="143"/>
      <c r="BD7" s="143"/>
      <c r="BE7" s="144"/>
      <c r="BF7" s="151"/>
      <c r="BG7" s="152"/>
      <c r="BH7" s="152"/>
      <c r="BI7" s="153"/>
      <c r="BJ7" s="159"/>
      <c r="BK7" s="160"/>
      <c r="BL7" s="152"/>
      <c r="BM7" s="152"/>
      <c r="BN7" s="152"/>
      <c r="BO7" s="152"/>
      <c r="BP7" s="152"/>
      <c r="BQ7" s="152"/>
      <c r="BR7" s="153"/>
      <c r="BS7" s="151"/>
      <c r="BT7" s="152"/>
      <c r="BU7" s="153"/>
      <c r="BW7" s="128"/>
      <c r="BX7" s="6"/>
      <c r="BY7" s="6"/>
      <c r="CC7" s="11"/>
      <c r="CD7" s="5"/>
      <c r="CE7" s="5"/>
      <c r="CF7" s="5"/>
      <c r="CG7" s="5"/>
      <c r="CH7" s="5"/>
      <c r="CI7" s="5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5"/>
      <c r="CW7" s="189"/>
      <c r="CX7" s="190"/>
      <c r="CY7" s="142"/>
      <c r="CZ7" s="143"/>
      <c r="DA7" s="143"/>
      <c r="DB7" s="143"/>
      <c r="DC7" s="143"/>
      <c r="DD7" s="143"/>
      <c r="DE7" s="143"/>
      <c r="DF7" s="143"/>
      <c r="DG7" s="143"/>
      <c r="DH7" s="143"/>
      <c r="DI7" s="144"/>
      <c r="DJ7" s="169"/>
      <c r="DK7" s="170"/>
      <c r="DL7" s="170"/>
      <c r="DM7" s="170"/>
      <c r="DN7" s="170"/>
      <c r="DO7" s="170"/>
      <c r="DP7" s="170"/>
      <c r="DQ7" s="170"/>
      <c r="DR7" s="170"/>
      <c r="DS7" s="170"/>
      <c r="DT7" s="171"/>
      <c r="DU7" s="174"/>
      <c r="DV7" s="175"/>
      <c r="DW7" s="175"/>
      <c r="DX7" s="175"/>
      <c r="DY7" s="175"/>
      <c r="DZ7" s="175"/>
      <c r="EA7" s="175"/>
      <c r="EB7" s="175"/>
      <c r="EC7" s="175"/>
      <c r="ED7" s="175"/>
      <c r="EE7" s="176"/>
      <c r="EF7" s="166"/>
      <c r="EG7" s="167"/>
      <c r="EH7" s="167"/>
      <c r="EI7" s="168"/>
      <c r="EJ7" s="182"/>
      <c r="EK7" s="183"/>
      <c r="EL7" s="167"/>
      <c r="EM7" s="167"/>
      <c r="EN7" s="167"/>
      <c r="EO7" s="167"/>
      <c r="EP7" s="167"/>
      <c r="EQ7" s="167"/>
      <c r="ER7" s="168"/>
      <c r="ES7" s="166"/>
      <c r="ET7" s="167"/>
      <c r="EU7" s="168"/>
      <c r="EW7" s="128"/>
      <c r="FC7" s="11"/>
      <c r="FD7" s="5"/>
      <c r="FE7" s="5"/>
      <c r="FF7" s="5"/>
      <c r="FG7" s="5"/>
      <c r="FH7" s="5"/>
      <c r="FI7" s="5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8"/>
      <c r="FW7" s="189"/>
      <c r="FX7" s="190"/>
      <c r="FY7" s="142"/>
      <c r="FZ7" s="143"/>
      <c r="GA7" s="143"/>
      <c r="GB7" s="143"/>
      <c r="GC7" s="143"/>
      <c r="GD7" s="143"/>
      <c r="GE7" s="143"/>
      <c r="GF7" s="143"/>
      <c r="GG7" s="143"/>
      <c r="GH7" s="143"/>
      <c r="GI7" s="144"/>
      <c r="GJ7" s="169"/>
      <c r="GK7" s="170"/>
      <c r="GL7" s="170"/>
      <c r="GM7" s="170"/>
      <c r="GN7" s="170"/>
      <c r="GO7" s="170"/>
      <c r="GP7" s="170"/>
      <c r="GQ7" s="170"/>
      <c r="GR7" s="170"/>
      <c r="GS7" s="170"/>
      <c r="GT7" s="171"/>
      <c r="GU7" s="174"/>
      <c r="GV7" s="175"/>
      <c r="GW7" s="175"/>
      <c r="GX7" s="175"/>
      <c r="GY7" s="175"/>
      <c r="GZ7" s="175"/>
      <c r="HA7" s="175"/>
      <c r="HB7" s="175"/>
      <c r="HC7" s="175"/>
      <c r="HD7" s="175"/>
      <c r="HE7" s="176"/>
      <c r="HF7" s="166"/>
      <c r="HG7" s="167"/>
      <c r="HH7" s="167"/>
      <c r="HI7" s="168"/>
      <c r="HJ7" s="182"/>
      <c r="HK7" s="183"/>
      <c r="HL7" s="167"/>
      <c r="HM7" s="167"/>
      <c r="HN7" s="167"/>
      <c r="HO7" s="167"/>
      <c r="HP7" s="167"/>
      <c r="HQ7" s="167"/>
      <c r="HR7" s="168"/>
      <c r="HS7" s="166"/>
      <c r="HT7" s="167"/>
      <c r="HU7" s="168"/>
      <c r="HW7" s="128"/>
    </row>
    <row r="8" spans="1:231" ht="5.25" customHeight="1" x14ac:dyDescent="0.15">
      <c r="A8" s="193" t="s">
        <v>12</v>
      </c>
      <c r="C8" s="11"/>
      <c r="D8" s="5"/>
      <c r="E8" s="5"/>
      <c r="F8" s="5"/>
      <c r="G8" s="5"/>
      <c r="H8" s="5"/>
      <c r="I8" s="209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1"/>
      <c r="W8" s="135"/>
      <c r="X8" s="136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48" t="s">
        <v>13</v>
      </c>
      <c r="AK8" s="149"/>
      <c r="AL8" s="149"/>
      <c r="AM8" s="149"/>
      <c r="AN8" s="149"/>
      <c r="AO8" s="149"/>
      <c r="AP8" s="150"/>
      <c r="AQ8" s="148" t="s">
        <v>14</v>
      </c>
      <c r="AR8" s="149"/>
      <c r="AS8" s="149"/>
      <c r="AT8" s="150"/>
      <c r="AU8" s="142"/>
      <c r="AV8" s="143"/>
      <c r="AW8" s="143"/>
      <c r="AX8" s="143"/>
      <c r="AY8" s="143"/>
      <c r="AZ8" s="143"/>
      <c r="BA8" s="143"/>
      <c r="BB8" s="143"/>
      <c r="BC8" s="143"/>
      <c r="BD8" s="143"/>
      <c r="BE8" s="144"/>
      <c r="BF8" s="151"/>
      <c r="BG8" s="152"/>
      <c r="BH8" s="152"/>
      <c r="BI8" s="153"/>
      <c r="BJ8" s="159"/>
      <c r="BK8" s="160"/>
      <c r="BL8" s="152"/>
      <c r="BM8" s="152"/>
      <c r="BN8" s="152"/>
      <c r="BO8" s="152"/>
      <c r="BP8" s="152"/>
      <c r="BQ8" s="152"/>
      <c r="BR8" s="153"/>
      <c r="BS8" s="151"/>
      <c r="BT8" s="152"/>
      <c r="BU8" s="153"/>
      <c r="BW8" s="128"/>
      <c r="BX8" s="6"/>
      <c r="BY8" s="6"/>
      <c r="CA8" s="193" t="s">
        <v>12</v>
      </c>
      <c r="CC8" s="11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12"/>
      <c r="CW8" s="189"/>
      <c r="CX8" s="190"/>
      <c r="CY8" s="142"/>
      <c r="CZ8" s="143"/>
      <c r="DA8" s="143"/>
      <c r="DB8" s="143"/>
      <c r="DC8" s="143"/>
      <c r="DD8" s="143"/>
      <c r="DE8" s="143"/>
      <c r="DF8" s="143"/>
      <c r="DG8" s="143"/>
      <c r="DH8" s="143"/>
      <c r="DI8" s="144"/>
      <c r="DJ8" s="163" t="s">
        <v>13</v>
      </c>
      <c r="DK8" s="164"/>
      <c r="DL8" s="164"/>
      <c r="DM8" s="164"/>
      <c r="DN8" s="164"/>
      <c r="DO8" s="164"/>
      <c r="DP8" s="165"/>
      <c r="DQ8" s="163" t="s">
        <v>14</v>
      </c>
      <c r="DR8" s="164"/>
      <c r="DS8" s="164"/>
      <c r="DT8" s="165"/>
      <c r="DU8" s="174"/>
      <c r="DV8" s="175"/>
      <c r="DW8" s="175"/>
      <c r="DX8" s="175"/>
      <c r="DY8" s="175"/>
      <c r="DZ8" s="175"/>
      <c r="EA8" s="175"/>
      <c r="EB8" s="175"/>
      <c r="EC8" s="175"/>
      <c r="ED8" s="175"/>
      <c r="EE8" s="176"/>
      <c r="EF8" s="166"/>
      <c r="EG8" s="167"/>
      <c r="EH8" s="167"/>
      <c r="EI8" s="168"/>
      <c r="EJ8" s="182"/>
      <c r="EK8" s="183"/>
      <c r="EL8" s="167"/>
      <c r="EM8" s="167"/>
      <c r="EN8" s="167"/>
      <c r="EO8" s="167"/>
      <c r="EP8" s="167"/>
      <c r="EQ8" s="167"/>
      <c r="ER8" s="168"/>
      <c r="ES8" s="166"/>
      <c r="ET8" s="167"/>
      <c r="EU8" s="168"/>
      <c r="EW8" s="128"/>
      <c r="FA8" s="193" t="s">
        <v>143</v>
      </c>
      <c r="FC8" s="11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12"/>
      <c r="FW8" s="189"/>
      <c r="FX8" s="190"/>
      <c r="FY8" s="142"/>
      <c r="FZ8" s="143"/>
      <c r="GA8" s="143"/>
      <c r="GB8" s="143"/>
      <c r="GC8" s="143"/>
      <c r="GD8" s="143"/>
      <c r="GE8" s="143"/>
      <c r="GF8" s="143"/>
      <c r="GG8" s="143"/>
      <c r="GH8" s="143"/>
      <c r="GI8" s="144"/>
      <c r="GJ8" s="163" t="s">
        <v>13</v>
      </c>
      <c r="GK8" s="164"/>
      <c r="GL8" s="164"/>
      <c r="GM8" s="164"/>
      <c r="GN8" s="164"/>
      <c r="GO8" s="164"/>
      <c r="GP8" s="165"/>
      <c r="GQ8" s="163" t="s">
        <v>14</v>
      </c>
      <c r="GR8" s="164"/>
      <c r="GS8" s="164"/>
      <c r="GT8" s="165"/>
      <c r="GU8" s="174"/>
      <c r="GV8" s="175"/>
      <c r="GW8" s="175"/>
      <c r="GX8" s="175"/>
      <c r="GY8" s="175"/>
      <c r="GZ8" s="175"/>
      <c r="HA8" s="175"/>
      <c r="HB8" s="175"/>
      <c r="HC8" s="175"/>
      <c r="HD8" s="175"/>
      <c r="HE8" s="176"/>
      <c r="HF8" s="166"/>
      <c r="HG8" s="167"/>
      <c r="HH8" s="167"/>
      <c r="HI8" s="168"/>
      <c r="HJ8" s="182"/>
      <c r="HK8" s="183"/>
      <c r="HL8" s="167"/>
      <c r="HM8" s="167"/>
      <c r="HN8" s="167"/>
      <c r="HO8" s="167"/>
      <c r="HP8" s="167"/>
      <c r="HQ8" s="167"/>
      <c r="HR8" s="168"/>
      <c r="HS8" s="166"/>
      <c r="HT8" s="167"/>
      <c r="HU8" s="168"/>
      <c r="HW8" s="128"/>
    </row>
    <row r="9" spans="1:231" ht="5.25" customHeight="1" x14ac:dyDescent="0.15">
      <c r="A9" s="194"/>
      <c r="C9" s="11"/>
      <c r="D9" s="5"/>
      <c r="E9" s="5"/>
      <c r="F9" s="5"/>
      <c r="G9" s="5"/>
      <c r="H9" s="5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  <c r="W9" s="135"/>
      <c r="X9" s="136"/>
      <c r="Y9" s="142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151"/>
      <c r="AK9" s="152"/>
      <c r="AL9" s="152"/>
      <c r="AM9" s="152"/>
      <c r="AN9" s="152"/>
      <c r="AO9" s="152"/>
      <c r="AP9" s="153"/>
      <c r="AQ9" s="151"/>
      <c r="AR9" s="152"/>
      <c r="AS9" s="152"/>
      <c r="AT9" s="153"/>
      <c r="AU9" s="142"/>
      <c r="AV9" s="143"/>
      <c r="AW9" s="143"/>
      <c r="AX9" s="143"/>
      <c r="AY9" s="143"/>
      <c r="AZ9" s="143"/>
      <c r="BA9" s="143"/>
      <c r="BB9" s="143"/>
      <c r="BC9" s="143"/>
      <c r="BD9" s="143"/>
      <c r="BE9" s="144"/>
      <c r="BF9" s="151"/>
      <c r="BG9" s="152"/>
      <c r="BH9" s="152"/>
      <c r="BI9" s="153"/>
      <c r="BJ9" s="159"/>
      <c r="BK9" s="160"/>
      <c r="BL9" s="152"/>
      <c r="BM9" s="152"/>
      <c r="BN9" s="152"/>
      <c r="BO9" s="152"/>
      <c r="BP9" s="152"/>
      <c r="BQ9" s="152"/>
      <c r="BR9" s="153"/>
      <c r="BS9" s="151"/>
      <c r="BT9" s="152"/>
      <c r="BU9" s="153"/>
      <c r="BW9" s="128"/>
      <c r="BX9" s="6"/>
      <c r="BY9" s="6"/>
      <c r="CA9" s="194"/>
      <c r="CC9" s="11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12"/>
      <c r="CW9" s="189"/>
      <c r="CX9" s="190"/>
      <c r="CY9" s="142"/>
      <c r="CZ9" s="143"/>
      <c r="DA9" s="143"/>
      <c r="DB9" s="143"/>
      <c r="DC9" s="143"/>
      <c r="DD9" s="143"/>
      <c r="DE9" s="143"/>
      <c r="DF9" s="143"/>
      <c r="DG9" s="143"/>
      <c r="DH9" s="143"/>
      <c r="DI9" s="144"/>
      <c r="DJ9" s="166"/>
      <c r="DK9" s="167"/>
      <c r="DL9" s="167"/>
      <c r="DM9" s="167"/>
      <c r="DN9" s="167"/>
      <c r="DO9" s="167"/>
      <c r="DP9" s="168"/>
      <c r="DQ9" s="166"/>
      <c r="DR9" s="167"/>
      <c r="DS9" s="167"/>
      <c r="DT9" s="168"/>
      <c r="DU9" s="174"/>
      <c r="DV9" s="175"/>
      <c r="DW9" s="175"/>
      <c r="DX9" s="175"/>
      <c r="DY9" s="175"/>
      <c r="DZ9" s="175"/>
      <c r="EA9" s="175"/>
      <c r="EB9" s="175"/>
      <c r="EC9" s="175"/>
      <c r="ED9" s="175"/>
      <c r="EE9" s="176"/>
      <c r="EF9" s="166"/>
      <c r="EG9" s="167"/>
      <c r="EH9" s="167"/>
      <c r="EI9" s="168"/>
      <c r="EJ9" s="182"/>
      <c r="EK9" s="183"/>
      <c r="EL9" s="167"/>
      <c r="EM9" s="167"/>
      <c r="EN9" s="167"/>
      <c r="EO9" s="167"/>
      <c r="EP9" s="167"/>
      <c r="EQ9" s="167"/>
      <c r="ER9" s="168"/>
      <c r="ES9" s="166"/>
      <c r="ET9" s="167"/>
      <c r="EU9" s="168"/>
      <c r="EW9" s="128"/>
      <c r="FA9" s="194"/>
      <c r="FC9" s="11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12"/>
      <c r="FW9" s="189"/>
      <c r="FX9" s="190"/>
      <c r="FY9" s="142"/>
      <c r="FZ9" s="143"/>
      <c r="GA9" s="143"/>
      <c r="GB9" s="143"/>
      <c r="GC9" s="143"/>
      <c r="GD9" s="143"/>
      <c r="GE9" s="143"/>
      <c r="GF9" s="143"/>
      <c r="GG9" s="143"/>
      <c r="GH9" s="143"/>
      <c r="GI9" s="144"/>
      <c r="GJ9" s="166"/>
      <c r="GK9" s="167"/>
      <c r="GL9" s="167"/>
      <c r="GM9" s="167"/>
      <c r="GN9" s="167"/>
      <c r="GO9" s="167"/>
      <c r="GP9" s="168"/>
      <c r="GQ9" s="166"/>
      <c r="GR9" s="167"/>
      <c r="GS9" s="167"/>
      <c r="GT9" s="168"/>
      <c r="GU9" s="174"/>
      <c r="GV9" s="175"/>
      <c r="GW9" s="175"/>
      <c r="GX9" s="175"/>
      <c r="GY9" s="175"/>
      <c r="GZ9" s="175"/>
      <c r="HA9" s="175"/>
      <c r="HB9" s="175"/>
      <c r="HC9" s="175"/>
      <c r="HD9" s="175"/>
      <c r="HE9" s="176"/>
      <c r="HF9" s="166"/>
      <c r="HG9" s="167"/>
      <c r="HH9" s="167"/>
      <c r="HI9" s="168"/>
      <c r="HJ9" s="182"/>
      <c r="HK9" s="183"/>
      <c r="HL9" s="167"/>
      <c r="HM9" s="167"/>
      <c r="HN9" s="167"/>
      <c r="HO9" s="167"/>
      <c r="HP9" s="167"/>
      <c r="HQ9" s="167"/>
      <c r="HR9" s="168"/>
      <c r="HS9" s="166"/>
      <c r="HT9" s="167"/>
      <c r="HU9" s="168"/>
      <c r="HW9" s="128"/>
    </row>
    <row r="10" spans="1:231" ht="5.25" customHeight="1" x14ac:dyDescent="0.15">
      <c r="A10" s="194"/>
      <c r="C10" s="11"/>
      <c r="D10" s="5"/>
      <c r="E10" s="5"/>
      <c r="F10" s="5"/>
      <c r="G10" s="5"/>
      <c r="H10" s="5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W10" s="135"/>
      <c r="X10" s="136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54"/>
      <c r="AK10" s="155"/>
      <c r="AL10" s="155"/>
      <c r="AM10" s="155"/>
      <c r="AN10" s="155"/>
      <c r="AO10" s="155"/>
      <c r="AP10" s="156"/>
      <c r="AQ10" s="154"/>
      <c r="AR10" s="155"/>
      <c r="AS10" s="155"/>
      <c r="AT10" s="156"/>
      <c r="AU10" s="145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54"/>
      <c r="BG10" s="155"/>
      <c r="BH10" s="155"/>
      <c r="BI10" s="156"/>
      <c r="BJ10" s="161"/>
      <c r="BK10" s="162"/>
      <c r="BL10" s="155"/>
      <c r="BM10" s="155"/>
      <c r="BN10" s="155"/>
      <c r="BO10" s="155"/>
      <c r="BP10" s="155"/>
      <c r="BQ10" s="155"/>
      <c r="BR10" s="156"/>
      <c r="BS10" s="154"/>
      <c r="BT10" s="155"/>
      <c r="BU10" s="156"/>
      <c r="BW10" s="128"/>
      <c r="BX10" s="6"/>
      <c r="BY10" s="6"/>
      <c r="CA10" s="194"/>
      <c r="CC10" s="11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12"/>
      <c r="CW10" s="189"/>
      <c r="CX10" s="190"/>
      <c r="CY10" s="142"/>
      <c r="CZ10" s="143"/>
      <c r="DA10" s="143"/>
      <c r="DB10" s="143"/>
      <c r="DC10" s="143"/>
      <c r="DD10" s="143"/>
      <c r="DE10" s="143"/>
      <c r="DF10" s="143"/>
      <c r="DG10" s="143"/>
      <c r="DH10" s="143"/>
      <c r="DI10" s="144"/>
      <c r="DJ10" s="169"/>
      <c r="DK10" s="170"/>
      <c r="DL10" s="170"/>
      <c r="DM10" s="170"/>
      <c r="DN10" s="170"/>
      <c r="DO10" s="170"/>
      <c r="DP10" s="171"/>
      <c r="DQ10" s="169"/>
      <c r="DR10" s="170"/>
      <c r="DS10" s="170"/>
      <c r="DT10" s="171"/>
      <c r="DU10" s="177"/>
      <c r="DV10" s="178"/>
      <c r="DW10" s="178"/>
      <c r="DX10" s="178"/>
      <c r="DY10" s="178"/>
      <c r="DZ10" s="178"/>
      <c r="EA10" s="178"/>
      <c r="EB10" s="178"/>
      <c r="EC10" s="178"/>
      <c r="ED10" s="178"/>
      <c r="EE10" s="179"/>
      <c r="EF10" s="169"/>
      <c r="EG10" s="170"/>
      <c r="EH10" s="170"/>
      <c r="EI10" s="171"/>
      <c r="EJ10" s="184"/>
      <c r="EK10" s="185"/>
      <c r="EL10" s="170"/>
      <c r="EM10" s="170"/>
      <c r="EN10" s="170"/>
      <c r="EO10" s="170"/>
      <c r="EP10" s="170"/>
      <c r="EQ10" s="170"/>
      <c r="ER10" s="171"/>
      <c r="ES10" s="169"/>
      <c r="ET10" s="170"/>
      <c r="EU10" s="171"/>
      <c r="EW10" s="128"/>
      <c r="FA10" s="194"/>
      <c r="FC10" s="11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12"/>
      <c r="FW10" s="189"/>
      <c r="FX10" s="190"/>
      <c r="FY10" s="142"/>
      <c r="FZ10" s="143"/>
      <c r="GA10" s="143"/>
      <c r="GB10" s="143"/>
      <c r="GC10" s="143"/>
      <c r="GD10" s="143"/>
      <c r="GE10" s="143"/>
      <c r="GF10" s="143"/>
      <c r="GG10" s="143"/>
      <c r="GH10" s="143"/>
      <c r="GI10" s="144"/>
      <c r="GJ10" s="169"/>
      <c r="GK10" s="170"/>
      <c r="GL10" s="170"/>
      <c r="GM10" s="170"/>
      <c r="GN10" s="170"/>
      <c r="GO10" s="170"/>
      <c r="GP10" s="171"/>
      <c r="GQ10" s="169"/>
      <c r="GR10" s="170"/>
      <c r="GS10" s="170"/>
      <c r="GT10" s="171"/>
      <c r="GU10" s="177"/>
      <c r="GV10" s="178"/>
      <c r="GW10" s="178"/>
      <c r="GX10" s="178"/>
      <c r="GY10" s="178"/>
      <c r="GZ10" s="178"/>
      <c r="HA10" s="178"/>
      <c r="HB10" s="178"/>
      <c r="HC10" s="178"/>
      <c r="HD10" s="178"/>
      <c r="HE10" s="179"/>
      <c r="HF10" s="169"/>
      <c r="HG10" s="170"/>
      <c r="HH10" s="170"/>
      <c r="HI10" s="171"/>
      <c r="HJ10" s="184"/>
      <c r="HK10" s="185"/>
      <c r="HL10" s="170"/>
      <c r="HM10" s="170"/>
      <c r="HN10" s="170"/>
      <c r="HO10" s="170"/>
      <c r="HP10" s="170"/>
      <c r="HQ10" s="170"/>
      <c r="HR10" s="171"/>
      <c r="HS10" s="169"/>
      <c r="HT10" s="170"/>
      <c r="HU10" s="171"/>
      <c r="HW10" s="128"/>
    </row>
    <row r="11" spans="1:231" ht="5.25" customHeight="1" x14ac:dyDescent="0.15">
      <c r="A11" s="194"/>
      <c r="C11" s="11"/>
      <c r="D11" s="5"/>
      <c r="E11" s="5"/>
      <c r="F11" s="5"/>
      <c r="G11" s="5"/>
      <c r="H11" s="5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  <c r="W11" s="135"/>
      <c r="X11" s="136"/>
      <c r="Y11" s="142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39"/>
      <c r="AK11" s="140"/>
      <c r="AL11" s="140"/>
      <c r="AM11" s="140"/>
      <c r="AN11" s="140"/>
      <c r="AO11" s="140"/>
      <c r="AP11" s="141"/>
      <c r="AQ11" s="139"/>
      <c r="AR11" s="140"/>
      <c r="AS11" s="140"/>
      <c r="AT11" s="141"/>
      <c r="AU11" s="246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139"/>
      <c r="BG11" s="140"/>
      <c r="BH11" s="140"/>
      <c r="BI11" s="141"/>
      <c r="BJ11" s="196"/>
      <c r="BK11" s="197"/>
      <c r="BL11" s="140"/>
      <c r="BM11" s="140"/>
      <c r="BN11" s="140"/>
      <c r="BO11" s="140"/>
      <c r="BP11" s="140"/>
      <c r="BQ11" s="140"/>
      <c r="BR11" s="141"/>
      <c r="BS11" s="139"/>
      <c r="BT11" s="140"/>
      <c r="BU11" s="141"/>
      <c r="BW11" s="128"/>
      <c r="BX11" s="6"/>
      <c r="BY11" s="6"/>
      <c r="CA11" s="194"/>
      <c r="CC11" s="11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12"/>
      <c r="CW11" s="189"/>
      <c r="CX11" s="190"/>
      <c r="CY11" s="142"/>
      <c r="CZ11" s="143"/>
      <c r="DA11" s="143"/>
      <c r="DB11" s="143"/>
      <c r="DC11" s="143"/>
      <c r="DD11" s="143"/>
      <c r="DE11" s="143"/>
      <c r="DF11" s="143"/>
      <c r="DG11" s="143"/>
      <c r="DH11" s="143"/>
      <c r="DI11" s="144"/>
      <c r="DJ11" s="139"/>
      <c r="DK11" s="140"/>
      <c r="DL11" s="140"/>
      <c r="DM11" s="140"/>
      <c r="DN11" s="140"/>
      <c r="DO11" s="140"/>
      <c r="DP11" s="141"/>
      <c r="DQ11" s="139"/>
      <c r="DR11" s="140"/>
      <c r="DS11" s="140"/>
      <c r="DT11" s="141"/>
      <c r="DU11" s="119" t="str">
        <f>IF(AU11="","",AU11)</f>
        <v/>
      </c>
      <c r="DV11" s="120"/>
      <c r="DW11" s="120"/>
      <c r="DX11" s="120"/>
      <c r="DY11" s="120"/>
      <c r="DZ11" s="120"/>
      <c r="EA11" s="120"/>
      <c r="EB11" s="120"/>
      <c r="EC11" s="120"/>
      <c r="ED11" s="120"/>
      <c r="EE11" s="121"/>
      <c r="EF11" s="139"/>
      <c r="EG11" s="140"/>
      <c r="EH11" s="140"/>
      <c r="EI11" s="141"/>
      <c r="EJ11" s="196"/>
      <c r="EK11" s="197"/>
      <c r="EL11" s="140"/>
      <c r="EM11" s="140"/>
      <c r="EN11" s="140"/>
      <c r="EO11" s="140"/>
      <c r="EP11" s="140"/>
      <c r="EQ11" s="140"/>
      <c r="ER11" s="141"/>
      <c r="ES11" s="139"/>
      <c r="ET11" s="140"/>
      <c r="EU11" s="141"/>
      <c r="EW11" s="128"/>
      <c r="FA11" s="194"/>
      <c r="FC11" s="11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12"/>
      <c r="FW11" s="189"/>
      <c r="FX11" s="190"/>
      <c r="FY11" s="142"/>
      <c r="FZ11" s="143"/>
      <c r="GA11" s="143"/>
      <c r="GB11" s="143"/>
      <c r="GC11" s="143"/>
      <c r="GD11" s="143"/>
      <c r="GE11" s="143"/>
      <c r="GF11" s="143"/>
      <c r="GG11" s="143"/>
      <c r="GH11" s="143"/>
      <c r="GI11" s="144"/>
      <c r="GJ11" s="139"/>
      <c r="GK11" s="140"/>
      <c r="GL11" s="140"/>
      <c r="GM11" s="140"/>
      <c r="GN11" s="140"/>
      <c r="GO11" s="140"/>
      <c r="GP11" s="141"/>
      <c r="GQ11" s="139"/>
      <c r="GR11" s="140"/>
      <c r="GS11" s="140"/>
      <c r="GT11" s="141"/>
      <c r="GU11" s="119" t="str">
        <f>IF(DU11="","",DU11)</f>
        <v/>
      </c>
      <c r="GV11" s="120"/>
      <c r="GW11" s="120"/>
      <c r="GX11" s="120"/>
      <c r="GY11" s="120"/>
      <c r="GZ11" s="120"/>
      <c r="HA11" s="120"/>
      <c r="HB11" s="120"/>
      <c r="HC11" s="120"/>
      <c r="HD11" s="120"/>
      <c r="HE11" s="121"/>
      <c r="HF11" s="139"/>
      <c r="HG11" s="140"/>
      <c r="HH11" s="140"/>
      <c r="HI11" s="141"/>
      <c r="HJ11" s="196"/>
      <c r="HK11" s="197"/>
      <c r="HL11" s="140"/>
      <c r="HM11" s="140"/>
      <c r="HN11" s="140"/>
      <c r="HO11" s="140"/>
      <c r="HP11" s="140"/>
      <c r="HQ11" s="140"/>
      <c r="HR11" s="141"/>
      <c r="HS11" s="139"/>
      <c r="HT11" s="140"/>
      <c r="HU11" s="141"/>
      <c r="HW11" s="128"/>
    </row>
    <row r="12" spans="1:231" ht="5.25" customHeight="1" x14ac:dyDescent="0.15">
      <c r="A12" s="194"/>
      <c r="C12" s="11"/>
      <c r="D12" s="5"/>
      <c r="E12" s="5"/>
      <c r="F12" s="5"/>
      <c r="G12" s="5"/>
      <c r="H12" s="5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1"/>
      <c r="W12" s="135"/>
      <c r="X12" s="136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2"/>
      <c r="AK12" s="143"/>
      <c r="AL12" s="143"/>
      <c r="AM12" s="143"/>
      <c r="AN12" s="143"/>
      <c r="AO12" s="143"/>
      <c r="AP12" s="144"/>
      <c r="AQ12" s="142"/>
      <c r="AR12" s="143"/>
      <c r="AS12" s="143"/>
      <c r="AT12" s="144"/>
      <c r="AU12" s="249"/>
      <c r="AV12" s="250"/>
      <c r="AW12" s="250"/>
      <c r="AX12" s="250"/>
      <c r="AY12" s="250"/>
      <c r="AZ12" s="250"/>
      <c r="BA12" s="250"/>
      <c r="BB12" s="250"/>
      <c r="BC12" s="250"/>
      <c r="BD12" s="250"/>
      <c r="BE12" s="251"/>
      <c r="BF12" s="142"/>
      <c r="BG12" s="143"/>
      <c r="BH12" s="143"/>
      <c r="BI12" s="144"/>
      <c r="BJ12" s="198"/>
      <c r="BK12" s="199"/>
      <c r="BL12" s="143"/>
      <c r="BM12" s="143"/>
      <c r="BN12" s="143"/>
      <c r="BO12" s="143"/>
      <c r="BP12" s="143"/>
      <c r="BQ12" s="143"/>
      <c r="BR12" s="144"/>
      <c r="BS12" s="142"/>
      <c r="BT12" s="143"/>
      <c r="BU12" s="144"/>
      <c r="BW12" s="128"/>
      <c r="BX12" s="6"/>
      <c r="BY12" s="6"/>
      <c r="CA12" s="194"/>
      <c r="CC12" s="11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12"/>
      <c r="CW12" s="189"/>
      <c r="CX12" s="190"/>
      <c r="CY12" s="142"/>
      <c r="CZ12" s="143"/>
      <c r="DA12" s="143"/>
      <c r="DB12" s="143"/>
      <c r="DC12" s="143"/>
      <c r="DD12" s="143"/>
      <c r="DE12" s="143"/>
      <c r="DF12" s="143"/>
      <c r="DG12" s="143"/>
      <c r="DH12" s="143"/>
      <c r="DI12" s="144"/>
      <c r="DJ12" s="142"/>
      <c r="DK12" s="143"/>
      <c r="DL12" s="143"/>
      <c r="DM12" s="143"/>
      <c r="DN12" s="143"/>
      <c r="DO12" s="143"/>
      <c r="DP12" s="144"/>
      <c r="DQ12" s="142"/>
      <c r="DR12" s="143"/>
      <c r="DS12" s="143"/>
      <c r="DT12" s="144"/>
      <c r="DU12" s="122"/>
      <c r="DV12" s="123"/>
      <c r="DW12" s="123"/>
      <c r="DX12" s="123"/>
      <c r="DY12" s="123"/>
      <c r="DZ12" s="123"/>
      <c r="EA12" s="123"/>
      <c r="EB12" s="123"/>
      <c r="EC12" s="123"/>
      <c r="ED12" s="123"/>
      <c r="EE12" s="124"/>
      <c r="EF12" s="142"/>
      <c r="EG12" s="143"/>
      <c r="EH12" s="143"/>
      <c r="EI12" s="144"/>
      <c r="EJ12" s="198"/>
      <c r="EK12" s="199"/>
      <c r="EL12" s="143"/>
      <c r="EM12" s="143"/>
      <c r="EN12" s="143"/>
      <c r="EO12" s="143"/>
      <c r="EP12" s="143"/>
      <c r="EQ12" s="143"/>
      <c r="ER12" s="144"/>
      <c r="ES12" s="142"/>
      <c r="ET12" s="143"/>
      <c r="EU12" s="144"/>
      <c r="EW12" s="128"/>
      <c r="FA12" s="194"/>
      <c r="FC12" s="11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12"/>
      <c r="FW12" s="189"/>
      <c r="FX12" s="190"/>
      <c r="FY12" s="142"/>
      <c r="FZ12" s="143"/>
      <c r="GA12" s="143"/>
      <c r="GB12" s="143"/>
      <c r="GC12" s="143"/>
      <c r="GD12" s="143"/>
      <c r="GE12" s="143"/>
      <c r="GF12" s="143"/>
      <c r="GG12" s="143"/>
      <c r="GH12" s="143"/>
      <c r="GI12" s="144"/>
      <c r="GJ12" s="142"/>
      <c r="GK12" s="143"/>
      <c r="GL12" s="143"/>
      <c r="GM12" s="143"/>
      <c r="GN12" s="143"/>
      <c r="GO12" s="143"/>
      <c r="GP12" s="144"/>
      <c r="GQ12" s="142"/>
      <c r="GR12" s="143"/>
      <c r="GS12" s="143"/>
      <c r="GT12" s="144"/>
      <c r="GU12" s="122"/>
      <c r="GV12" s="123"/>
      <c r="GW12" s="123"/>
      <c r="GX12" s="123"/>
      <c r="GY12" s="123"/>
      <c r="GZ12" s="123"/>
      <c r="HA12" s="123"/>
      <c r="HB12" s="123"/>
      <c r="HC12" s="123"/>
      <c r="HD12" s="123"/>
      <c r="HE12" s="124"/>
      <c r="HF12" s="142"/>
      <c r="HG12" s="143"/>
      <c r="HH12" s="143"/>
      <c r="HI12" s="144"/>
      <c r="HJ12" s="198"/>
      <c r="HK12" s="199"/>
      <c r="HL12" s="143"/>
      <c r="HM12" s="143"/>
      <c r="HN12" s="143"/>
      <c r="HO12" s="143"/>
      <c r="HP12" s="143"/>
      <c r="HQ12" s="143"/>
      <c r="HR12" s="144"/>
      <c r="HS12" s="142"/>
      <c r="HT12" s="143"/>
      <c r="HU12" s="144"/>
      <c r="HW12" s="128"/>
    </row>
    <row r="13" spans="1:231" ht="5.25" customHeight="1" x14ac:dyDescent="0.15">
      <c r="A13" s="194"/>
      <c r="C13" s="11"/>
      <c r="D13" s="5"/>
      <c r="E13" s="5"/>
      <c r="F13" s="5"/>
      <c r="G13" s="5"/>
      <c r="H13" s="5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1"/>
      <c r="W13" s="135"/>
      <c r="X13" s="136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2"/>
      <c r="AK13" s="143"/>
      <c r="AL13" s="143"/>
      <c r="AM13" s="143"/>
      <c r="AN13" s="143"/>
      <c r="AO13" s="143"/>
      <c r="AP13" s="144"/>
      <c r="AQ13" s="142"/>
      <c r="AR13" s="143"/>
      <c r="AS13" s="143"/>
      <c r="AT13" s="144"/>
      <c r="AU13" s="249"/>
      <c r="AV13" s="250"/>
      <c r="AW13" s="250"/>
      <c r="AX13" s="250"/>
      <c r="AY13" s="250"/>
      <c r="AZ13" s="250"/>
      <c r="BA13" s="250"/>
      <c r="BB13" s="250"/>
      <c r="BC13" s="250"/>
      <c r="BD13" s="250"/>
      <c r="BE13" s="251"/>
      <c r="BF13" s="142"/>
      <c r="BG13" s="143"/>
      <c r="BH13" s="143"/>
      <c r="BI13" s="144"/>
      <c r="BJ13" s="198"/>
      <c r="BK13" s="199"/>
      <c r="BL13" s="143"/>
      <c r="BM13" s="143"/>
      <c r="BN13" s="143"/>
      <c r="BO13" s="143"/>
      <c r="BP13" s="143"/>
      <c r="BQ13" s="143"/>
      <c r="BR13" s="144"/>
      <c r="BS13" s="142"/>
      <c r="BT13" s="143"/>
      <c r="BU13" s="144"/>
      <c r="BW13" s="128"/>
      <c r="BX13" s="6"/>
      <c r="BY13" s="6"/>
      <c r="CA13" s="194"/>
      <c r="CC13" s="11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12"/>
      <c r="CW13" s="189"/>
      <c r="CX13" s="190"/>
      <c r="CY13" s="142"/>
      <c r="CZ13" s="143"/>
      <c r="DA13" s="143"/>
      <c r="DB13" s="143"/>
      <c r="DC13" s="143"/>
      <c r="DD13" s="143"/>
      <c r="DE13" s="143"/>
      <c r="DF13" s="143"/>
      <c r="DG13" s="143"/>
      <c r="DH13" s="143"/>
      <c r="DI13" s="144"/>
      <c r="DJ13" s="142"/>
      <c r="DK13" s="143"/>
      <c r="DL13" s="143"/>
      <c r="DM13" s="143"/>
      <c r="DN13" s="143"/>
      <c r="DO13" s="143"/>
      <c r="DP13" s="144"/>
      <c r="DQ13" s="142"/>
      <c r="DR13" s="143"/>
      <c r="DS13" s="143"/>
      <c r="DT13" s="144"/>
      <c r="DU13" s="122"/>
      <c r="DV13" s="123"/>
      <c r="DW13" s="123"/>
      <c r="DX13" s="123"/>
      <c r="DY13" s="123"/>
      <c r="DZ13" s="123"/>
      <c r="EA13" s="123"/>
      <c r="EB13" s="123"/>
      <c r="EC13" s="123"/>
      <c r="ED13" s="123"/>
      <c r="EE13" s="124"/>
      <c r="EF13" s="142"/>
      <c r="EG13" s="143"/>
      <c r="EH13" s="143"/>
      <c r="EI13" s="144"/>
      <c r="EJ13" s="198"/>
      <c r="EK13" s="199"/>
      <c r="EL13" s="143"/>
      <c r="EM13" s="143"/>
      <c r="EN13" s="143"/>
      <c r="EO13" s="143"/>
      <c r="EP13" s="143"/>
      <c r="EQ13" s="143"/>
      <c r="ER13" s="144"/>
      <c r="ES13" s="142"/>
      <c r="ET13" s="143"/>
      <c r="EU13" s="144"/>
      <c r="EW13" s="128"/>
      <c r="FA13" s="194"/>
      <c r="FC13" s="11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12"/>
      <c r="FW13" s="189"/>
      <c r="FX13" s="190"/>
      <c r="FY13" s="142"/>
      <c r="FZ13" s="143"/>
      <c r="GA13" s="143"/>
      <c r="GB13" s="143"/>
      <c r="GC13" s="143"/>
      <c r="GD13" s="143"/>
      <c r="GE13" s="143"/>
      <c r="GF13" s="143"/>
      <c r="GG13" s="143"/>
      <c r="GH13" s="143"/>
      <c r="GI13" s="144"/>
      <c r="GJ13" s="142"/>
      <c r="GK13" s="143"/>
      <c r="GL13" s="143"/>
      <c r="GM13" s="143"/>
      <c r="GN13" s="143"/>
      <c r="GO13" s="143"/>
      <c r="GP13" s="144"/>
      <c r="GQ13" s="142"/>
      <c r="GR13" s="143"/>
      <c r="GS13" s="143"/>
      <c r="GT13" s="144"/>
      <c r="GU13" s="122"/>
      <c r="GV13" s="123"/>
      <c r="GW13" s="123"/>
      <c r="GX13" s="123"/>
      <c r="GY13" s="123"/>
      <c r="GZ13" s="123"/>
      <c r="HA13" s="123"/>
      <c r="HB13" s="123"/>
      <c r="HC13" s="123"/>
      <c r="HD13" s="123"/>
      <c r="HE13" s="124"/>
      <c r="HF13" s="142"/>
      <c r="HG13" s="143"/>
      <c r="HH13" s="143"/>
      <c r="HI13" s="144"/>
      <c r="HJ13" s="198"/>
      <c r="HK13" s="199"/>
      <c r="HL13" s="143"/>
      <c r="HM13" s="143"/>
      <c r="HN13" s="143"/>
      <c r="HO13" s="143"/>
      <c r="HP13" s="143"/>
      <c r="HQ13" s="143"/>
      <c r="HR13" s="144"/>
      <c r="HS13" s="142"/>
      <c r="HT13" s="143"/>
      <c r="HU13" s="144"/>
      <c r="HW13" s="128"/>
    </row>
    <row r="14" spans="1:231" ht="2.25" customHeight="1" x14ac:dyDescent="0.15">
      <c r="A14" s="194"/>
      <c r="C14" s="11"/>
      <c r="D14" s="5"/>
      <c r="E14" s="5"/>
      <c r="F14" s="5"/>
      <c r="G14" s="5"/>
      <c r="H14" s="5"/>
      <c r="I14" s="220" t="s">
        <v>15</v>
      </c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1"/>
      <c r="W14" s="135"/>
      <c r="X14" s="136"/>
      <c r="Y14" s="142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  <c r="AJ14" s="142"/>
      <c r="AK14" s="143"/>
      <c r="AL14" s="143"/>
      <c r="AM14" s="143"/>
      <c r="AN14" s="143"/>
      <c r="AO14" s="143"/>
      <c r="AP14" s="144"/>
      <c r="AQ14" s="142"/>
      <c r="AR14" s="143"/>
      <c r="AS14" s="143"/>
      <c r="AT14" s="144"/>
      <c r="AU14" s="249"/>
      <c r="AV14" s="250"/>
      <c r="AW14" s="250"/>
      <c r="AX14" s="250"/>
      <c r="AY14" s="250"/>
      <c r="AZ14" s="250"/>
      <c r="BA14" s="250"/>
      <c r="BB14" s="250"/>
      <c r="BC14" s="250"/>
      <c r="BD14" s="250"/>
      <c r="BE14" s="251"/>
      <c r="BF14" s="142"/>
      <c r="BG14" s="143"/>
      <c r="BH14" s="143"/>
      <c r="BI14" s="144"/>
      <c r="BJ14" s="198"/>
      <c r="BK14" s="199"/>
      <c r="BL14" s="143"/>
      <c r="BM14" s="143"/>
      <c r="BN14" s="143"/>
      <c r="BO14" s="143"/>
      <c r="BP14" s="143"/>
      <c r="BQ14" s="143"/>
      <c r="BR14" s="144"/>
      <c r="BS14" s="142"/>
      <c r="BT14" s="143"/>
      <c r="BU14" s="144"/>
      <c r="BW14" s="128"/>
      <c r="BX14" s="6"/>
      <c r="BY14" s="6"/>
      <c r="CA14" s="194"/>
      <c r="CC14" s="11"/>
      <c r="CD14" s="5"/>
      <c r="CE14" s="5"/>
      <c r="CF14" s="5"/>
      <c r="CG14" s="5"/>
      <c r="CH14" s="5"/>
      <c r="CI14" s="220" t="s">
        <v>15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1"/>
      <c r="CW14" s="189"/>
      <c r="CX14" s="190"/>
      <c r="CY14" s="142"/>
      <c r="CZ14" s="143"/>
      <c r="DA14" s="143"/>
      <c r="DB14" s="143"/>
      <c r="DC14" s="143"/>
      <c r="DD14" s="143"/>
      <c r="DE14" s="143"/>
      <c r="DF14" s="143"/>
      <c r="DG14" s="143"/>
      <c r="DH14" s="143"/>
      <c r="DI14" s="144"/>
      <c r="DJ14" s="142"/>
      <c r="DK14" s="143"/>
      <c r="DL14" s="143"/>
      <c r="DM14" s="143"/>
      <c r="DN14" s="143"/>
      <c r="DO14" s="143"/>
      <c r="DP14" s="144"/>
      <c r="DQ14" s="142"/>
      <c r="DR14" s="143"/>
      <c r="DS14" s="143"/>
      <c r="DT14" s="144"/>
      <c r="DU14" s="122"/>
      <c r="DV14" s="123"/>
      <c r="DW14" s="123"/>
      <c r="DX14" s="123"/>
      <c r="DY14" s="123"/>
      <c r="DZ14" s="123"/>
      <c r="EA14" s="123"/>
      <c r="EB14" s="123"/>
      <c r="EC14" s="123"/>
      <c r="ED14" s="123"/>
      <c r="EE14" s="124"/>
      <c r="EF14" s="142"/>
      <c r="EG14" s="143"/>
      <c r="EH14" s="143"/>
      <c r="EI14" s="144"/>
      <c r="EJ14" s="198"/>
      <c r="EK14" s="199"/>
      <c r="EL14" s="143"/>
      <c r="EM14" s="143"/>
      <c r="EN14" s="143"/>
      <c r="EO14" s="143"/>
      <c r="EP14" s="143"/>
      <c r="EQ14" s="143"/>
      <c r="ER14" s="144"/>
      <c r="ES14" s="142"/>
      <c r="ET14" s="143"/>
      <c r="EU14" s="144"/>
      <c r="EW14" s="128"/>
      <c r="FA14" s="194"/>
      <c r="FC14" s="11"/>
      <c r="FD14" s="5"/>
      <c r="FE14" s="5"/>
      <c r="FF14" s="5"/>
      <c r="FG14" s="5"/>
      <c r="FH14" s="5"/>
      <c r="FI14" s="220" t="s">
        <v>15</v>
      </c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1"/>
      <c r="FW14" s="189"/>
      <c r="FX14" s="190"/>
      <c r="FY14" s="142"/>
      <c r="FZ14" s="143"/>
      <c r="GA14" s="143"/>
      <c r="GB14" s="143"/>
      <c r="GC14" s="143"/>
      <c r="GD14" s="143"/>
      <c r="GE14" s="143"/>
      <c r="GF14" s="143"/>
      <c r="GG14" s="143"/>
      <c r="GH14" s="143"/>
      <c r="GI14" s="144"/>
      <c r="GJ14" s="142"/>
      <c r="GK14" s="143"/>
      <c r="GL14" s="143"/>
      <c r="GM14" s="143"/>
      <c r="GN14" s="143"/>
      <c r="GO14" s="143"/>
      <c r="GP14" s="144"/>
      <c r="GQ14" s="142"/>
      <c r="GR14" s="143"/>
      <c r="GS14" s="143"/>
      <c r="GT14" s="144"/>
      <c r="GU14" s="122"/>
      <c r="GV14" s="123"/>
      <c r="GW14" s="123"/>
      <c r="GX14" s="123"/>
      <c r="GY14" s="123"/>
      <c r="GZ14" s="123"/>
      <c r="HA14" s="123"/>
      <c r="HB14" s="123"/>
      <c r="HC14" s="123"/>
      <c r="HD14" s="123"/>
      <c r="HE14" s="124"/>
      <c r="HF14" s="142"/>
      <c r="HG14" s="143"/>
      <c r="HH14" s="143"/>
      <c r="HI14" s="144"/>
      <c r="HJ14" s="198"/>
      <c r="HK14" s="199"/>
      <c r="HL14" s="143"/>
      <c r="HM14" s="143"/>
      <c r="HN14" s="143"/>
      <c r="HO14" s="143"/>
      <c r="HP14" s="143"/>
      <c r="HQ14" s="143"/>
      <c r="HR14" s="144"/>
      <c r="HS14" s="142"/>
      <c r="HT14" s="143"/>
      <c r="HU14" s="144"/>
      <c r="HW14" s="128"/>
    </row>
    <row r="15" spans="1:231" ht="5.25" customHeight="1" x14ac:dyDescent="0.15">
      <c r="A15" s="194"/>
      <c r="C15" s="11"/>
      <c r="D15" s="5"/>
      <c r="E15" s="5"/>
      <c r="F15" s="5"/>
      <c r="G15" s="5"/>
      <c r="H15" s="5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1"/>
      <c r="W15" s="135"/>
      <c r="X15" s="136"/>
      <c r="Y15" s="142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142"/>
      <c r="AK15" s="143"/>
      <c r="AL15" s="143"/>
      <c r="AM15" s="143"/>
      <c r="AN15" s="143"/>
      <c r="AO15" s="143"/>
      <c r="AP15" s="144"/>
      <c r="AQ15" s="142"/>
      <c r="AR15" s="143"/>
      <c r="AS15" s="143"/>
      <c r="AT15" s="144"/>
      <c r="AU15" s="249"/>
      <c r="AV15" s="250"/>
      <c r="AW15" s="250"/>
      <c r="AX15" s="250"/>
      <c r="AY15" s="250"/>
      <c r="AZ15" s="250"/>
      <c r="BA15" s="250"/>
      <c r="BB15" s="250"/>
      <c r="BC15" s="250"/>
      <c r="BD15" s="250"/>
      <c r="BE15" s="251"/>
      <c r="BF15" s="142"/>
      <c r="BG15" s="143"/>
      <c r="BH15" s="143"/>
      <c r="BI15" s="144"/>
      <c r="BJ15" s="198"/>
      <c r="BK15" s="199"/>
      <c r="BL15" s="143"/>
      <c r="BM15" s="143"/>
      <c r="BN15" s="143"/>
      <c r="BO15" s="143"/>
      <c r="BP15" s="143"/>
      <c r="BQ15" s="143"/>
      <c r="BR15" s="144"/>
      <c r="BS15" s="142"/>
      <c r="BT15" s="143"/>
      <c r="BU15" s="144"/>
      <c r="BW15" s="128"/>
      <c r="BX15" s="6"/>
      <c r="BY15" s="6"/>
      <c r="CA15" s="194"/>
      <c r="CC15" s="11"/>
      <c r="CD15" s="5"/>
      <c r="CE15" s="5"/>
      <c r="CF15" s="5"/>
      <c r="CG15" s="5"/>
      <c r="CH15" s="5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1"/>
      <c r="CW15" s="189"/>
      <c r="CX15" s="190"/>
      <c r="CY15" s="142"/>
      <c r="CZ15" s="143"/>
      <c r="DA15" s="143"/>
      <c r="DB15" s="143"/>
      <c r="DC15" s="143"/>
      <c r="DD15" s="143"/>
      <c r="DE15" s="143"/>
      <c r="DF15" s="143"/>
      <c r="DG15" s="143"/>
      <c r="DH15" s="143"/>
      <c r="DI15" s="144"/>
      <c r="DJ15" s="142"/>
      <c r="DK15" s="143"/>
      <c r="DL15" s="143"/>
      <c r="DM15" s="143"/>
      <c r="DN15" s="143"/>
      <c r="DO15" s="143"/>
      <c r="DP15" s="144"/>
      <c r="DQ15" s="142"/>
      <c r="DR15" s="143"/>
      <c r="DS15" s="143"/>
      <c r="DT15" s="144"/>
      <c r="DU15" s="122"/>
      <c r="DV15" s="123"/>
      <c r="DW15" s="123"/>
      <c r="DX15" s="123"/>
      <c r="DY15" s="123"/>
      <c r="DZ15" s="123"/>
      <c r="EA15" s="123"/>
      <c r="EB15" s="123"/>
      <c r="EC15" s="123"/>
      <c r="ED15" s="123"/>
      <c r="EE15" s="124"/>
      <c r="EF15" s="142"/>
      <c r="EG15" s="143"/>
      <c r="EH15" s="143"/>
      <c r="EI15" s="144"/>
      <c r="EJ15" s="198"/>
      <c r="EK15" s="199"/>
      <c r="EL15" s="143"/>
      <c r="EM15" s="143"/>
      <c r="EN15" s="143"/>
      <c r="EO15" s="143"/>
      <c r="EP15" s="143"/>
      <c r="EQ15" s="143"/>
      <c r="ER15" s="144"/>
      <c r="ES15" s="142"/>
      <c r="ET15" s="143"/>
      <c r="EU15" s="144"/>
      <c r="EW15" s="128"/>
      <c r="FA15" s="194"/>
      <c r="FC15" s="11"/>
      <c r="FD15" s="5"/>
      <c r="FE15" s="5"/>
      <c r="FF15" s="5"/>
      <c r="FG15" s="5"/>
      <c r="FH15" s="5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1"/>
      <c r="FW15" s="189"/>
      <c r="FX15" s="190"/>
      <c r="FY15" s="142"/>
      <c r="FZ15" s="143"/>
      <c r="GA15" s="143"/>
      <c r="GB15" s="143"/>
      <c r="GC15" s="143"/>
      <c r="GD15" s="143"/>
      <c r="GE15" s="143"/>
      <c r="GF15" s="143"/>
      <c r="GG15" s="143"/>
      <c r="GH15" s="143"/>
      <c r="GI15" s="144"/>
      <c r="GJ15" s="142"/>
      <c r="GK15" s="143"/>
      <c r="GL15" s="143"/>
      <c r="GM15" s="143"/>
      <c r="GN15" s="143"/>
      <c r="GO15" s="143"/>
      <c r="GP15" s="144"/>
      <c r="GQ15" s="142"/>
      <c r="GR15" s="143"/>
      <c r="GS15" s="143"/>
      <c r="GT15" s="144"/>
      <c r="GU15" s="122"/>
      <c r="GV15" s="123"/>
      <c r="GW15" s="123"/>
      <c r="GX15" s="123"/>
      <c r="GY15" s="123"/>
      <c r="GZ15" s="123"/>
      <c r="HA15" s="123"/>
      <c r="HB15" s="123"/>
      <c r="HC15" s="123"/>
      <c r="HD15" s="123"/>
      <c r="HE15" s="124"/>
      <c r="HF15" s="142"/>
      <c r="HG15" s="143"/>
      <c r="HH15" s="143"/>
      <c r="HI15" s="144"/>
      <c r="HJ15" s="198"/>
      <c r="HK15" s="199"/>
      <c r="HL15" s="143"/>
      <c r="HM15" s="143"/>
      <c r="HN15" s="143"/>
      <c r="HO15" s="143"/>
      <c r="HP15" s="143"/>
      <c r="HQ15" s="143"/>
      <c r="HR15" s="144"/>
      <c r="HS15" s="142"/>
      <c r="HT15" s="143"/>
      <c r="HU15" s="144"/>
      <c r="HW15" s="128"/>
    </row>
    <row r="16" spans="1:231" ht="5.25" customHeight="1" x14ac:dyDescent="0.15">
      <c r="A16" s="194"/>
      <c r="C16" s="11"/>
      <c r="D16" s="5"/>
      <c r="E16" s="5"/>
      <c r="F16" s="5"/>
      <c r="G16" s="5"/>
      <c r="H16" s="5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1"/>
      <c r="W16" s="135"/>
      <c r="X16" s="136"/>
      <c r="Y16" s="142"/>
      <c r="Z16" s="143"/>
      <c r="AA16" s="143"/>
      <c r="AB16" s="143"/>
      <c r="AC16" s="143"/>
      <c r="AD16" s="143"/>
      <c r="AE16" s="143"/>
      <c r="AF16" s="143"/>
      <c r="AG16" s="143"/>
      <c r="AH16" s="143"/>
      <c r="AI16" s="144"/>
      <c r="AJ16" s="142"/>
      <c r="AK16" s="143"/>
      <c r="AL16" s="143"/>
      <c r="AM16" s="143"/>
      <c r="AN16" s="143"/>
      <c r="AO16" s="143"/>
      <c r="AP16" s="144"/>
      <c r="AQ16" s="142"/>
      <c r="AR16" s="143"/>
      <c r="AS16" s="143"/>
      <c r="AT16" s="144"/>
      <c r="AU16" s="252"/>
      <c r="AV16" s="253"/>
      <c r="AW16" s="253"/>
      <c r="AX16" s="253"/>
      <c r="AY16" s="253"/>
      <c r="AZ16" s="253"/>
      <c r="BA16" s="253"/>
      <c r="BB16" s="253"/>
      <c r="BC16" s="253"/>
      <c r="BD16" s="253"/>
      <c r="BE16" s="254"/>
      <c r="BF16" s="145"/>
      <c r="BG16" s="146"/>
      <c r="BH16" s="146"/>
      <c r="BI16" s="147"/>
      <c r="BJ16" s="200"/>
      <c r="BK16" s="201"/>
      <c r="BL16" s="146"/>
      <c r="BM16" s="146"/>
      <c r="BN16" s="146"/>
      <c r="BO16" s="146"/>
      <c r="BP16" s="146"/>
      <c r="BQ16" s="146"/>
      <c r="BR16" s="147"/>
      <c r="BS16" s="145"/>
      <c r="BT16" s="146"/>
      <c r="BU16" s="147"/>
      <c r="BW16" s="128"/>
      <c r="BX16" s="6"/>
      <c r="BY16" s="6"/>
      <c r="CA16" s="194"/>
      <c r="CC16" s="11"/>
      <c r="CD16" s="5"/>
      <c r="CE16" s="5"/>
      <c r="CF16" s="5"/>
      <c r="CG16" s="5"/>
      <c r="CH16" s="5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1"/>
      <c r="CW16" s="189"/>
      <c r="CX16" s="190"/>
      <c r="CY16" s="142"/>
      <c r="CZ16" s="143"/>
      <c r="DA16" s="143"/>
      <c r="DB16" s="143"/>
      <c r="DC16" s="143"/>
      <c r="DD16" s="143"/>
      <c r="DE16" s="143"/>
      <c r="DF16" s="143"/>
      <c r="DG16" s="143"/>
      <c r="DH16" s="143"/>
      <c r="DI16" s="144"/>
      <c r="DJ16" s="142"/>
      <c r="DK16" s="143"/>
      <c r="DL16" s="143"/>
      <c r="DM16" s="143"/>
      <c r="DN16" s="143"/>
      <c r="DO16" s="143"/>
      <c r="DP16" s="144"/>
      <c r="DQ16" s="142"/>
      <c r="DR16" s="143"/>
      <c r="DS16" s="143"/>
      <c r="DT16" s="144"/>
      <c r="DU16" s="125"/>
      <c r="DV16" s="126"/>
      <c r="DW16" s="126"/>
      <c r="DX16" s="126"/>
      <c r="DY16" s="126"/>
      <c r="DZ16" s="126"/>
      <c r="EA16" s="126"/>
      <c r="EB16" s="126"/>
      <c r="EC16" s="126"/>
      <c r="ED16" s="126"/>
      <c r="EE16" s="127"/>
      <c r="EF16" s="145"/>
      <c r="EG16" s="146"/>
      <c r="EH16" s="146"/>
      <c r="EI16" s="147"/>
      <c r="EJ16" s="200"/>
      <c r="EK16" s="201"/>
      <c r="EL16" s="146"/>
      <c r="EM16" s="146"/>
      <c r="EN16" s="146"/>
      <c r="EO16" s="146"/>
      <c r="EP16" s="146"/>
      <c r="EQ16" s="146"/>
      <c r="ER16" s="147"/>
      <c r="ES16" s="145"/>
      <c r="ET16" s="146"/>
      <c r="EU16" s="147"/>
      <c r="EW16" s="128"/>
      <c r="FA16" s="194"/>
      <c r="FC16" s="11"/>
      <c r="FD16" s="5"/>
      <c r="FE16" s="5"/>
      <c r="FF16" s="5"/>
      <c r="FG16" s="5"/>
      <c r="FH16" s="5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1"/>
      <c r="FW16" s="189"/>
      <c r="FX16" s="190"/>
      <c r="FY16" s="142"/>
      <c r="FZ16" s="143"/>
      <c r="GA16" s="143"/>
      <c r="GB16" s="143"/>
      <c r="GC16" s="143"/>
      <c r="GD16" s="143"/>
      <c r="GE16" s="143"/>
      <c r="GF16" s="143"/>
      <c r="GG16" s="143"/>
      <c r="GH16" s="143"/>
      <c r="GI16" s="144"/>
      <c r="GJ16" s="142"/>
      <c r="GK16" s="143"/>
      <c r="GL16" s="143"/>
      <c r="GM16" s="143"/>
      <c r="GN16" s="143"/>
      <c r="GO16" s="143"/>
      <c r="GP16" s="144"/>
      <c r="GQ16" s="142"/>
      <c r="GR16" s="143"/>
      <c r="GS16" s="143"/>
      <c r="GT16" s="144"/>
      <c r="GU16" s="125"/>
      <c r="GV16" s="126"/>
      <c r="GW16" s="126"/>
      <c r="GX16" s="126"/>
      <c r="GY16" s="126"/>
      <c r="GZ16" s="126"/>
      <c r="HA16" s="126"/>
      <c r="HB16" s="126"/>
      <c r="HC16" s="126"/>
      <c r="HD16" s="126"/>
      <c r="HE16" s="127"/>
      <c r="HF16" s="145"/>
      <c r="HG16" s="146"/>
      <c r="HH16" s="146"/>
      <c r="HI16" s="147"/>
      <c r="HJ16" s="200"/>
      <c r="HK16" s="201"/>
      <c r="HL16" s="146"/>
      <c r="HM16" s="146"/>
      <c r="HN16" s="146"/>
      <c r="HO16" s="146"/>
      <c r="HP16" s="146"/>
      <c r="HQ16" s="146"/>
      <c r="HR16" s="147"/>
      <c r="HS16" s="145"/>
      <c r="HT16" s="146"/>
      <c r="HU16" s="147"/>
      <c r="HW16" s="128"/>
    </row>
    <row r="17" spans="1:231" ht="8.25" customHeight="1" x14ac:dyDescent="0.15">
      <c r="A17" s="194"/>
      <c r="C17" s="11"/>
      <c r="D17" s="5"/>
      <c r="E17" s="5"/>
      <c r="F17" s="5"/>
      <c r="G17" s="5"/>
      <c r="H17" s="5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1"/>
      <c r="W17" s="135"/>
      <c r="X17" s="136"/>
      <c r="Y17" s="142"/>
      <c r="Z17" s="143"/>
      <c r="AA17" s="143"/>
      <c r="AB17" s="143"/>
      <c r="AC17" s="143"/>
      <c r="AD17" s="143"/>
      <c r="AE17" s="143"/>
      <c r="AF17" s="143"/>
      <c r="AG17" s="143"/>
      <c r="AH17" s="143"/>
      <c r="AI17" s="144"/>
      <c r="AJ17" s="142"/>
      <c r="AK17" s="143"/>
      <c r="AL17" s="143"/>
      <c r="AM17" s="143"/>
      <c r="AN17" s="143"/>
      <c r="AO17" s="143"/>
      <c r="AP17" s="144"/>
      <c r="AQ17" s="142"/>
      <c r="AR17" s="143"/>
      <c r="AS17" s="143"/>
      <c r="AT17" s="144"/>
      <c r="AU17" s="222" t="s">
        <v>16</v>
      </c>
      <c r="AV17" s="223"/>
      <c r="AW17" s="223"/>
      <c r="AX17" s="223"/>
      <c r="AY17" s="223"/>
      <c r="AZ17" s="223"/>
      <c r="BA17" s="223"/>
      <c r="BB17" s="223"/>
      <c r="BC17" s="223"/>
      <c r="BD17" s="223"/>
      <c r="BE17" s="224"/>
      <c r="BF17" s="228" t="s">
        <v>145</v>
      </c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30"/>
      <c r="BW17" s="128"/>
      <c r="BX17" s="6"/>
      <c r="BY17" s="6"/>
      <c r="CA17" s="194"/>
      <c r="CC17" s="11"/>
      <c r="CD17" s="5"/>
      <c r="CE17" s="5"/>
      <c r="CF17" s="5"/>
      <c r="CG17" s="5"/>
      <c r="CH17" s="5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1"/>
      <c r="CW17" s="189"/>
      <c r="CX17" s="190"/>
      <c r="CY17" s="142"/>
      <c r="CZ17" s="143"/>
      <c r="DA17" s="143"/>
      <c r="DB17" s="143"/>
      <c r="DC17" s="143"/>
      <c r="DD17" s="143"/>
      <c r="DE17" s="143"/>
      <c r="DF17" s="143"/>
      <c r="DG17" s="143"/>
      <c r="DH17" s="143"/>
      <c r="DI17" s="144"/>
      <c r="DJ17" s="142"/>
      <c r="DK17" s="143"/>
      <c r="DL17" s="143"/>
      <c r="DM17" s="143"/>
      <c r="DN17" s="143"/>
      <c r="DO17" s="143"/>
      <c r="DP17" s="144"/>
      <c r="DQ17" s="142"/>
      <c r="DR17" s="143"/>
      <c r="DS17" s="143"/>
      <c r="DT17" s="144"/>
      <c r="DU17" s="234" t="s">
        <v>16</v>
      </c>
      <c r="DV17" s="235"/>
      <c r="DW17" s="235"/>
      <c r="DX17" s="235"/>
      <c r="DY17" s="235"/>
      <c r="DZ17" s="235"/>
      <c r="EA17" s="235"/>
      <c r="EB17" s="235"/>
      <c r="EC17" s="235"/>
      <c r="ED17" s="235"/>
      <c r="EE17" s="236"/>
      <c r="EF17" s="240" t="str">
        <f>BF17</f>
        <v>　　　　　　年　　　　月　　　　日</v>
      </c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2"/>
      <c r="EW17" s="128"/>
      <c r="FA17" s="194"/>
      <c r="FC17" s="11"/>
      <c r="FD17" s="5"/>
      <c r="FE17" s="5"/>
      <c r="FF17" s="5"/>
      <c r="FG17" s="5"/>
      <c r="FH17" s="5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1"/>
      <c r="FW17" s="189"/>
      <c r="FX17" s="190"/>
      <c r="FY17" s="142"/>
      <c r="FZ17" s="143"/>
      <c r="GA17" s="143"/>
      <c r="GB17" s="143"/>
      <c r="GC17" s="143"/>
      <c r="GD17" s="143"/>
      <c r="GE17" s="143"/>
      <c r="GF17" s="143"/>
      <c r="GG17" s="143"/>
      <c r="GH17" s="143"/>
      <c r="GI17" s="144"/>
      <c r="GJ17" s="142"/>
      <c r="GK17" s="143"/>
      <c r="GL17" s="143"/>
      <c r="GM17" s="143"/>
      <c r="GN17" s="143"/>
      <c r="GO17" s="143"/>
      <c r="GP17" s="144"/>
      <c r="GQ17" s="142"/>
      <c r="GR17" s="143"/>
      <c r="GS17" s="143"/>
      <c r="GT17" s="144"/>
      <c r="GU17" s="234" t="s">
        <v>16</v>
      </c>
      <c r="GV17" s="235"/>
      <c r="GW17" s="235"/>
      <c r="GX17" s="235"/>
      <c r="GY17" s="235"/>
      <c r="GZ17" s="235"/>
      <c r="HA17" s="235"/>
      <c r="HB17" s="235"/>
      <c r="HC17" s="235"/>
      <c r="HD17" s="235"/>
      <c r="HE17" s="236"/>
      <c r="HF17" s="240" t="str">
        <f>EF17</f>
        <v>　　　　　　年　　　　月　　　　日</v>
      </c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2"/>
      <c r="HW17" s="128"/>
    </row>
    <row r="18" spans="1:231" ht="5.25" customHeight="1" thickBot="1" x14ac:dyDescent="0.2">
      <c r="A18" s="194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37"/>
      <c r="X18" s="138"/>
      <c r="Y18" s="145"/>
      <c r="Z18" s="146"/>
      <c r="AA18" s="146"/>
      <c r="AB18" s="146"/>
      <c r="AC18" s="146"/>
      <c r="AD18" s="146"/>
      <c r="AE18" s="146"/>
      <c r="AF18" s="146"/>
      <c r="AG18" s="146"/>
      <c r="AH18" s="146"/>
      <c r="AI18" s="147"/>
      <c r="AJ18" s="145"/>
      <c r="AK18" s="146"/>
      <c r="AL18" s="146"/>
      <c r="AM18" s="146"/>
      <c r="AN18" s="146"/>
      <c r="AO18" s="146"/>
      <c r="AP18" s="147"/>
      <c r="AQ18" s="145"/>
      <c r="AR18" s="146"/>
      <c r="AS18" s="146"/>
      <c r="AT18" s="147"/>
      <c r="AU18" s="225"/>
      <c r="AV18" s="226"/>
      <c r="AW18" s="226"/>
      <c r="AX18" s="226"/>
      <c r="AY18" s="226"/>
      <c r="AZ18" s="226"/>
      <c r="BA18" s="226"/>
      <c r="BB18" s="226"/>
      <c r="BC18" s="226"/>
      <c r="BD18" s="226"/>
      <c r="BE18" s="227"/>
      <c r="BF18" s="231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3"/>
      <c r="BW18" s="128"/>
      <c r="BX18" s="6"/>
      <c r="BY18" s="6"/>
      <c r="CA18" s="194"/>
      <c r="CC18" s="13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5"/>
      <c r="CW18" s="191"/>
      <c r="CX18" s="192"/>
      <c r="CY18" s="145"/>
      <c r="CZ18" s="146"/>
      <c r="DA18" s="146"/>
      <c r="DB18" s="146"/>
      <c r="DC18" s="146"/>
      <c r="DD18" s="146"/>
      <c r="DE18" s="146"/>
      <c r="DF18" s="146"/>
      <c r="DG18" s="146"/>
      <c r="DH18" s="146"/>
      <c r="DI18" s="147"/>
      <c r="DJ18" s="145"/>
      <c r="DK18" s="146"/>
      <c r="DL18" s="146"/>
      <c r="DM18" s="146"/>
      <c r="DN18" s="146"/>
      <c r="DO18" s="146"/>
      <c r="DP18" s="147"/>
      <c r="DQ18" s="145"/>
      <c r="DR18" s="146"/>
      <c r="DS18" s="146"/>
      <c r="DT18" s="147"/>
      <c r="DU18" s="237"/>
      <c r="DV18" s="238"/>
      <c r="DW18" s="238"/>
      <c r="DX18" s="238"/>
      <c r="DY18" s="238"/>
      <c r="DZ18" s="238"/>
      <c r="EA18" s="238"/>
      <c r="EB18" s="238"/>
      <c r="EC18" s="238"/>
      <c r="ED18" s="238"/>
      <c r="EE18" s="239"/>
      <c r="EF18" s="243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5"/>
      <c r="EW18" s="128"/>
      <c r="FA18" s="194"/>
      <c r="FC18" s="13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5"/>
      <c r="FW18" s="191"/>
      <c r="FX18" s="192"/>
      <c r="FY18" s="145"/>
      <c r="FZ18" s="146"/>
      <c r="GA18" s="146"/>
      <c r="GB18" s="146"/>
      <c r="GC18" s="146"/>
      <c r="GD18" s="146"/>
      <c r="GE18" s="146"/>
      <c r="GF18" s="146"/>
      <c r="GG18" s="146"/>
      <c r="GH18" s="146"/>
      <c r="GI18" s="147"/>
      <c r="GJ18" s="145"/>
      <c r="GK18" s="146"/>
      <c r="GL18" s="146"/>
      <c r="GM18" s="146"/>
      <c r="GN18" s="146"/>
      <c r="GO18" s="146"/>
      <c r="GP18" s="147"/>
      <c r="GQ18" s="145"/>
      <c r="GR18" s="146"/>
      <c r="GS18" s="146"/>
      <c r="GT18" s="147"/>
      <c r="GU18" s="237"/>
      <c r="GV18" s="238"/>
      <c r="GW18" s="238"/>
      <c r="GX18" s="238"/>
      <c r="GY18" s="238"/>
      <c r="GZ18" s="238"/>
      <c r="HA18" s="238"/>
      <c r="HB18" s="238"/>
      <c r="HC18" s="238"/>
      <c r="HD18" s="238"/>
      <c r="HE18" s="239"/>
      <c r="HF18" s="243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5"/>
      <c r="HW18" s="128"/>
    </row>
    <row r="19" spans="1:231" ht="5.25" customHeight="1" thickTop="1" x14ac:dyDescent="0.15">
      <c r="A19" s="194"/>
      <c r="C19" s="16"/>
      <c r="D19" s="17"/>
      <c r="E19" s="17"/>
      <c r="F19" s="17"/>
      <c r="G19" s="17"/>
      <c r="H19" s="17"/>
      <c r="I19" s="18"/>
      <c r="J19" s="302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303"/>
      <c r="W19" s="139"/>
      <c r="X19" s="279"/>
      <c r="Y19" s="279"/>
      <c r="Z19" s="304"/>
      <c r="AA19" s="139"/>
      <c r="AB19" s="279"/>
      <c r="AC19" s="304"/>
      <c r="AD19" s="148" t="s">
        <v>17</v>
      </c>
      <c r="AE19" s="149"/>
      <c r="AF19" s="306"/>
      <c r="AG19" s="307"/>
      <c r="AH19" s="307"/>
      <c r="AI19" s="307"/>
      <c r="AJ19" s="307"/>
      <c r="AK19" s="140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141"/>
      <c r="BC19" s="148" t="s">
        <v>18</v>
      </c>
      <c r="BD19" s="149"/>
      <c r="BE19" s="149"/>
      <c r="BF19" s="149"/>
      <c r="BG19" s="140"/>
      <c r="BH19" s="141"/>
      <c r="BI19" s="293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5"/>
      <c r="BW19" s="129"/>
      <c r="BX19" s="19"/>
      <c r="BY19" s="19"/>
      <c r="CA19" s="194"/>
      <c r="CC19" s="20"/>
      <c r="CD19" s="21"/>
      <c r="CE19" s="21"/>
      <c r="CF19" s="21"/>
      <c r="CG19" s="21"/>
      <c r="CH19" s="21"/>
      <c r="CI19" s="22"/>
      <c r="CJ19" s="16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8"/>
      <c r="CW19" s="23"/>
      <c r="CX19" s="24"/>
      <c r="CY19" s="24"/>
      <c r="CZ19" s="25"/>
      <c r="DA19" s="23"/>
      <c r="DB19" s="24"/>
      <c r="DC19" s="25"/>
      <c r="DD19" s="148" t="s">
        <v>17</v>
      </c>
      <c r="DE19" s="149"/>
      <c r="DF19" s="256" t="str">
        <f>IF(AF19="","",AF19)</f>
        <v/>
      </c>
      <c r="DG19" s="257"/>
      <c r="DH19" s="257"/>
      <c r="DI19" s="257"/>
      <c r="DJ19" s="257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7"/>
      <c r="EC19" s="163" t="s">
        <v>18</v>
      </c>
      <c r="ED19" s="164"/>
      <c r="EE19" s="164"/>
      <c r="EF19" s="164"/>
      <c r="EG19" s="172"/>
      <c r="EH19" s="173"/>
      <c r="EI19" s="261" t="str">
        <f>IF(BI19="","",BI19)</f>
        <v/>
      </c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3"/>
      <c r="EW19" s="129"/>
      <c r="FA19" s="194"/>
      <c r="FC19" s="20"/>
      <c r="FD19" s="21"/>
      <c r="FE19" s="21"/>
      <c r="FF19" s="21"/>
      <c r="FG19" s="21"/>
      <c r="FH19" s="21"/>
      <c r="FI19" s="22"/>
      <c r="FJ19" s="16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8"/>
      <c r="FW19" s="23"/>
      <c r="FX19" s="24"/>
      <c r="FY19" s="24"/>
      <c r="FZ19" s="25"/>
      <c r="GA19" s="23"/>
      <c r="GB19" s="24"/>
      <c r="GC19" s="25"/>
      <c r="GD19" s="148" t="s">
        <v>17</v>
      </c>
      <c r="GE19" s="149"/>
      <c r="GF19" s="256" t="str">
        <f>IF(DF19="","",DF19)</f>
        <v/>
      </c>
      <c r="GG19" s="257"/>
      <c r="GH19" s="257"/>
      <c r="GI19" s="257"/>
      <c r="GJ19" s="257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7"/>
      <c r="HC19" s="163" t="s">
        <v>18</v>
      </c>
      <c r="HD19" s="164"/>
      <c r="HE19" s="164"/>
      <c r="HF19" s="164"/>
      <c r="HG19" s="172"/>
      <c r="HH19" s="173"/>
      <c r="HI19" s="261" t="str">
        <f>IF(EI19="","",EI19)</f>
        <v/>
      </c>
      <c r="HJ19" s="262"/>
      <c r="HK19" s="262"/>
      <c r="HL19" s="262"/>
      <c r="HM19" s="262"/>
      <c r="HN19" s="262"/>
      <c r="HO19" s="262"/>
      <c r="HP19" s="262"/>
      <c r="HQ19" s="262"/>
      <c r="HR19" s="262"/>
      <c r="HS19" s="262"/>
      <c r="HT19" s="262"/>
      <c r="HU19" s="263"/>
      <c r="HW19" s="129"/>
    </row>
    <row r="20" spans="1:231" ht="5.25" customHeight="1" x14ac:dyDescent="0.15">
      <c r="A20" s="194"/>
      <c r="C20" s="287" t="s">
        <v>19</v>
      </c>
      <c r="D20" s="288"/>
      <c r="E20" s="288"/>
      <c r="F20" s="288"/>
      <c r="G20" s="288"/>
      <c r="H20" s="288"/>
      <c r="I20" s="289"/>
      <c r="J20" s="290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144"/>
      <c r="W20" s="305"/>
      <c r="X20" s="210"/>
      <c r="Y20" s="210"/>
      <c r="Z20" s="292"/>
      <c r="AA20" s="305"/>
      <c r="AB20" s="210"/>
      <c r="AC20" s="292"/>
      <c r="AD20" s="151"/>
      <c r="AE20" s="255"/>
      <c r="AF20" s="308"/>
      <c r="AG20" s="308"/>
      <c r="AH20" s="308"/>
      <c r="AI20" s="308"/>
      <c r="AJ20" s="308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92"/>
      <c r="BC20" s="151"/>
      <c r="BD20" s="152"/>
      <c r="BE20" s="152"/>
      <c r="BF20" s="255"/>
      <c r="BG20" s="143"/>
      <c r="BH20" s="144"/>
      <c r="BI20" s="296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8"/>
      <c r="BW20" s="129"/>
      <c r="BX20" s="19"/>
      <c r="BY20" s="19"/>
      <c r="CA20" s="194"/>
      <c r="CC20" s="270" t="s">
        <v>19</v>
      </c>
      <c r="CD20" s="271"/>
      <c r="CE20" s="271"/>
      <c r="CF20" s="271"/>
      <c r="CG20" s="271"/>
      <c r="CH20" s="271"/>
      <c r="CI20" s="272"/>
      <c r="CJ20" s="273" t="str">
        <f>IF(J20="","",J20)</f>
        <v/>
      </c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8"/>
      <c r="CW20" s="29"/>
      <c r="CX20" s="30"/>
      <c r="CY20" s="30"/>
      <c r="CZ20" s="31"/>
      <c r="DA20" s="29"/>
      <c r="DB20" s="30"/>
      <c r="DC20" s="31"/>
      <c r="DD20" s="151"/>
      <c r="DE20" s="255"/>
      <c r="DF20" s="258"/>
      <c r="DG20" s="258"/>
      <c r="DH20" s="258"/>
      <c r="DI20" s="258"/>
      <c r="DJ20" s="258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32"/>
      <c r="EC20" s="166"/>
      <c r="ED20" s="167"/>
      <c r="EE20" s="167"/>
      <c r="EF20" s="259"/>
      <c r="EG20" s="175"/>
      <c r="EH20" s="176"/>
      <c r="EI20" s="264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6"/>
      <c r="EW20" s="129"/>
      <c r="FA20" s="194"/>
      <c r="FC20" s="270" t="s">
        <v>19</v>
      </c>
      <c r="FD20" s="271"/>
      <c r="FE20" s="271"/>
      <c r="FF20" s="271"/>
      <c r="FG20" s="271"/>
      <c r="FH20" s="271"/>
      <c r="FI20" s="272"/>
      <c r="FJ20" s="273" t="str">
        <f>IF(CJ20="","",CJ20)</f>
        <v/>
      </c>
      <c r="FK20" s="274"/>
      <c r="FL20" s="274"/>
      <c r="FM20" s="274"/>
      <c r="FN20" s="274"/>
      <c r="FO20" s="274"/>
      <c r="FP20" s="274"/>
      <c r="FQ20" s="274"/>
      <c r="FR20" s="274"/>
      <c r="FS20" s="274"/>
      <c r="FT20" s="274"/>
      <c r="FU20" s="274"/>
      <c r="FV20" s="28"/>
      <c r="FW20" s="29"/>
      <c r="FX20" s="30"/>
      <c r="FY20" s="30"/>
      <c r="FZ20" s="31"/>
      <c r="GA20" s="29"/>
      <c r="GB20" s="30"/>
      <c r="GC20" s="31"/>
      <c r="GD20" s="151"/>
      <c r="GE20" s="255"/>
      <c r="GF20" s="258"/>
      <c r="GG20" s="258"/>
      <c r="GH20" s="258"/>
      <c r="GI20" s="258"/>
      <c r="GJ20" s="258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32"/>
      <c r="HC20" s="166"/>
      <c r="HD20" s="167"/>
      <c r="HE20" s="167"/>
      <c r="HF20" s="259"/>
      <c r="HG20" s="175"/>
      <c r="HH20" s="176"/>
      <c r="HI20" s="264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6"/>
      <c r="HW20" s="129"/>
    </row>
    <row r="21" spans="1:231" ht="5.25" customHeight="1" x14ac:dyDescent="0.15">
      <c r="A21" s="194"/>
      <c r="C21" s="287"/>
      <c r="D21" s="288"/>
      <c r="E21" s="288"/>
      <c r="F21" s="288"/>
      <c r="G21" s="288"/>
      <c r="H21" s="288"/>
      <c r="I21" s="289"/>
      <c r="J21" s="290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2"/>
      <c r="W21" s="305"/>
      <c r="X21" s="210"/>
      <c r="Y21" s="210"/>
      <c r="Z21" s="292"/>
      <c r="AA21" s="305"/>
      <c r="AB21" s="210"/>
      <c r="AC21" s="292"/>
      <c r="AD21" s="151"/>
      <c r="AE21" s="255"/>
      <c r="AF21" s="308"/>
      <c r="AG21" s="308"/>
      <c r="AH21" s="308"/>
      <c r="AI21" s="308"/>
      <c r="AJ21" s="308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92"/>
      <c r="BC21" s="151"/>
      <c r="BD21" s="152"/>
      <c r="BE21" s="152"/>
      <c r="BF21" s="255"/>
      <c r="BG21" s="143"/>
      <c r="BH21" s="144"/>
      <c r="BI21" s="296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8"/>
      <c r="BW21" s="129"/>
      <c r="BX21" s="19"/>
      <c r="BY21" s="19"/>
      <c r="CA21" s="194"/>
      <c r="CC21" s="270"/>
      <c r="CD21" s="271"/>
      <c r="CE21" s="271"/>
      <c r="CF21" s="271"/>
      <c r="CG21" s="271"/>
      <c r="CH21" s="271"/>
      <c r="CI21" s="272"/>
      <c r="CJ21" s="273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8"/>
      <c r="CW21" s="29"/>
      <c r="CX21" s="30"/>
      <c r="CY21" s="30"/>
      <c r="CZ21" s="31"/>
      <c r="DA21" s="29"/>
      <c r="DB21" s="30"/>
      <c r="DC21" s="31"/>
      <c r="DD21" s="151"/>
      <c r="DE21" s="255"/>
      <c r="DF21" s="258"/>
      <c r="DG21" s="258"/>
      <c r="DH21" s="258"/>
      <c r="DI21" s="258"/>
      <c r="DJ21" s="258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32"/>
      <c r="EC21" s="166"/>
      <c r="ED21" s="167"/>
      <c r="EE21" s="167"/>
      <c r="EF21" s="259"/>
      <c r="EG21" s="175"/>
      <c r="EH21" s="176"/>
      <c r="EI21" s="264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6"/>
      <c r="EW21" s="129"/>
      <c r="FA21" s="194"/>
      <c r="FC21" s="270"/>
      <c r="FD21" s="271"/>
      <c r="FE21" s="271"/>
      <c r="FF21" s="271"/>
      <c r="FG21" s="271"/>
      <c r="FH21" s="271"/>
      <c r="FI21" s="272"/>
      <c r="FJ21" s="273"/>
      <c r="FK21" s="274"/>
      <c r="FL21" s="274"/>
      <c r="FM21" s="274"/>
      <c r="FN21" s="274"/>
      <c r="FO21" s="274"/>
      <c r="FP21" s="274"/>
      <c r="FQ21" s="274"/>
      <c r="FR21" s="274"/>
      <c r="FS21" s="274"/>
      <c r="FT21" s="274"/>
      <c r="FU21" s="274"/>
      <c r="FV21" s="28"/>
      <c r="FW21" s="29"/>
      <c r="FX21" s="30"/>
      <c r="FY21" s="30"/>
      <c r="FZ21" s="31"/>
      <c r="GA21" s="29"/>
      <c r="GB21" s="30"/>
      <c r="GC21" s="31"/>
      <c r="GD21" s="151"/>
      <c r="GE21" s="255"/>
      <c r="GF21" s="258"/>
      <c r="GG21" s="258"/>
      <c r="GH21" s="258"/>
      <c r="GI21" s="258"/>
      <c r="GJ21" s="258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32"/>
      <c r="HC21" s="166"/>
      <c r="HD21" s="167"/>
      <c r="HE21" s="167"/>
      <c r="HF21" s="259"/>
      <c r="HG21" s="175"/>
      <c r="HH21" s="176"/>
      <c r="HI21" s="264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6"/>
      <c r="HW21" s="129"/>
    </row>
    <row r="22" spans="1:231" ht="3.75" customHeight="1" x14ac:dyDescent="0.15">
      <c r="A22" s="194"/>
      <c r="C22" s="33"/>
      <c r="D22" s="34"/>
      <c r="E22" s="34"/>
      <c r="F22" s="34"/>
      <c r="G22" s="34"/>
      <c r="H22" s="34"/>
      <c r="I22" s="35"/>
      <c r="J22" s="309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92"/>
      <c r="W22" s="305"/>
      <c r="X22" s="210"/>
      <c r="Y22" s="210"/>
      <c r="Z22" s="292"/>
      <c r="AA22" s="305"/>
      <c r="AB22" s="210"/>
      <c r="AC22" s="292"/>
      <c r="AD22" s="310"/>
      <c r="AE22" s="311"/>
      <c r="AF22" s="312"/>
      <c r="AG22" s="312"/>
      <c r="AH22" s="312"/>
      <c r="AI22" s="312"/>
      <c r="AJ22" s="312"/>
      <c r="AK22" s="313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92"/>
      <c r="BC22" s="151"/>
      <c r="BD22" s="152"/>
      <c r="BE22" s="152"/>
      <c r="BF22" s="255"/>
      <c r="BG22" s="143"/>
      <c r="BH22" s="144"/>
      <c r="BI22" s="296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8"/>
      <c r="BW22" s="129"/>
      <c r="BX22" s="19"/>
      <c r="BY22" s="19"/>
      <c r="CA22" s="194"/>
      <c r="CC22" s="36"/>
      <c r="CD22" s="37"/>
      <c r="CE22" s="37"/>
      <c r="CF22" s="37"/>
      <c r="CG22" s="37"/>
      <c r="CH22" s="37"/>
      <c r="CI22" s="38"/>
      <c r="CJ22" s="39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28"/>
      <c r="CW22" s="29"/>
      <c r="CX22" s="30"/>
      <c r="CY22" s="30"/>
      <c r="CZ22" s="31"/>
      <c r="DA22" s="29"/>
      <c r="DB22" s="30"/>
      <c r="DC22" s="31"/>
      <c r="DD22" s="41"/>
      <c r="DE22" s="42"/>
      <c r="DF22" s="43"/>
      <c r="DG22" s="43"/>
      <c r="DH22" s="43"/>
      <c r="DI22" s="43"/>
      <c r="DJ22" s="43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32"/>
      <c r="EC22" s="166"/>
      <c r="ED22" s="167"/>
      <c r="EE22" s="167"/>
      <c r="EF22" s="259"/>
      <c r="EG22" s="175"/>
      <c r="EH22" s="176"/>
      <c r="EI22" s="264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6"/>
      <c r="EW22" s="129"/>
      <c r="FA22" s="194"/>
      <c r="FC22" s="36"/>
      <c r="FD22" s="37"/>
      <c r="FE22" s="37"/>
      <c r="FF22" s="37"/>
      <c r="FG22" s="37"/>
      <c r="FH22" s="37"/>
      <c r="FI22" s="38"/>
      <c r="FJ22" s="39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28"/>
      <c r="FW22" s="29"/>
      <c r="FX22" s="30"/>
      <c r="FY22" s="30"/>
      <c r="FZ22" s="31"/>
      <c r="GA22" s="29"/>
      <c r="GB22" s="30"/>
      <c r="GC22" s="31"/>
      <c r="GD22" s="41"/>
      <c r="GE22" s="42"/>
      <c r="GF22" s="43"/>
      <c r="GG22" s="43"/>
      <c r="GH22" s="43"/>
      <c r="GI22" s="43"/>
      <c r="GJ22" s="43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32"/>
      <c r="HC22" s="166"/>
      <c r="HD22" s="167"/>
      <c r="HE22" s="167"/>
      <c r="HF22" s="259"/>
      <c r="HG22" s="175"/>
      <c r="HH22" s="176"/>
      <c r="HI22" s="264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6"/>
      <c r="HW22" s="129"/>
    </row>
    <row r="23" spans="1:231" ht="5.25" customHeight="1" x14ac:dyDescent="0.15">
      <c r="A23" s="194"/>
      <c r="C23" s="314" t="s">
        <v>20</v>
      </c>
      <c r="D23" s="315"/>
      <c r="E23" s="315"/>
      <c r="F23" s="315"/>
      <c r="G23" s="315"/>
      <c r="H23" s="315"/>
      <c r="I23" s="316"/>
      <c r="J23" s="323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209"/>
      <c r="V23" s="292"/>
      <c r="W23" s="151" t="s">
        <v>21</v>
      </c>
      <c r="X23" s="255"/>
      <c r="Y23" s="255"/>
      <c r="Z23" s="153"/>
      <c r="AA23" s="151" t="s">
        <v>22</v>
      </c>
      <c r="AB23" s="255"/>
      <c r="AC23" s="153"/>
      <c r="AD23" s="305"/>
      <c r="AE23" s="327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144"/>
      <c r="BC23" s="151"/>
      <c r="BD23" s="152"/>
      <c r="BE23" s="152"/>
      <c r="BF23" s="255"/>
      <c r="BG23" s="143"/>
      <c r="BH23" s="144"/>
      <c r="BI23" s="296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8"/>
      <c r="BW23" s="129"/>
      <c r="BX23" s="19"/>
      <c r="BY23" s="19"/>
      <c r="CA23" s="194"/>
      <c r="CC23" s="282" t="s">
        <v>20</v>
      </c>
      <c r="CD23" s="283"/>
      <c r="CE23" s="283"/>
      <c r="CF23" s="283"/>
      <c r="CG23" s="283"/>
      <c r="CH23" s="283"/>
      <c r="CI23" s="284"/>
      <c r="CJ23" s="275" t="str">
        <f>IF(J23="","",J23)</f>
        <v/>
      </c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44"/>
      <c r="CV23" s="28"/>
      <c r="CW23" s="166" t="s">
        <v>21</v>
      </c>
      <c r="CX23" s="259"/>
      <c r="CY23" s="259"/>
      <c r="CZ23" s="168"/>
      <c r="DA23" s="166" t="s">
        <v>22</v>
      </c>
      <c r="DB23" s="259"/>
      <c r="DC23" s="168"/>
      <c r="DD23" s="45"/>
      <c r="DE23" s="285" t="str">
        <f>IF(AE23="","",AE23)</f>
        <v/>
      </c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32"/>
      <c r="EC23" s="166"/>
      <c r="ED23" s="167"/>
      <c r="EE23" s="167"/>
      <c r="EF23" s="259"/>
      <c r="EG23" s="175"/>
      <c r="EH23" s="176"/>
      <c r="EI23" s="264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6"/>
      <c r="EW23" s="129"/>
      <c r="FA23" s="194"/>
      <c r="FC23" s="282" t="s">
        <v>20</v>
      </c>
      <c r="FD23" s="283"/>
      <c r="FE23" s="283"/>
      <c r="FF23" s="283"/>
      <c r="FG23" s="283"/>
      <c r="FH23" s="283"/>
      <c r="FI23" s="284"/>
      <c r="FJ23" s="275" t="str">
        <f>IF(CJ23="","",CJ23)</f>
        <v/>
      </c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44"/>
      <c r="FV23" s="28"/>
      <c r="FW23" s="166" t="s">
        <v>21</v>
      </c>
      <c r="FX23" s="259"/>
      <c r="FY23" s="259"/>
      <c r="FZ23" s="168"/>
      <c r="GA23" s="166" t="s">
        <v>22</v>
      </c>
      <c r="GB23" s="259"/>
      <c r="GC23" s="168"/>
      <c r="GD23" s="45"/>
      <c r="GE23" s="285" t="str">
        <f>IF(DE23="","",DE23)</f>
        <v/>
      </c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32"/>
      <c r="HC23" s="166"/>
      <c r="HD23" s="167"/>
      <c r="HE23" s="167"/>
      <c r="HF23" s="259"/>
      <c r="HG23" s="175"/>
      <c r="HH23" s="176"/>
      <c r="HI23" s="264"/>
      <c r="HJ23" s="265"/>
      <c r="HK23" s="265"/>
      <c r="HL23" s="265"/>
      <c r="HM23" s="265"/>
      <c r="HN23" s="265"/>
      <c r="HO23" s="265"/>
      <c r="HP23" s="265"/>
      <c r="HQ23" s="265"/>
      <c r="HR23" s="265"/>
      <c r="HS23" s="265"/>
      <c r="HT23" s="265"/>
      <c r="HU23" s="266"/>
      <c r="HW23" s="129"/>
    </row>
    <row r="24" spans="1:231" ht="5.25" customHeight="1" x14ac:dyDescent="0.15">
      <c r="A24" s="194"/>
      <c r="C24" s="314"/>
      <c r="D24" s="315"/>
      <c r="E24" s="315"/>
      <c r="F24" s="315"/>
      <c r="G24" s="315"/>
      <c r="H24" s="315"/>
      <c r="I24" s="316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210"/>
      <c r="V24" s="292"/>
      <c r="W24" s="151"/>
      <c r="X24" s="255"/>
      <c r="Y24" s="255"/>
      <c r="Z24" s="153"/>
      <c r="AA24" s="151"/>
      <c r="AB24" s="255"/>
      <c r="AC24" s="153"/>
      <c r="AD24" s="305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292"/>
      <c r="BC24" s="151"/>
      <c r="BD24" s="255"/>
      <c r="BE24" s="255"/>
      <c r="BF24" s="255"/>
      <c r="BG24" s="209"/>
      <c r="BH24" s="144"/>
      <c r="BI24" s="296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8"/>
      <c r="BW24" s="129"/>
      <c r="BX24" s="19"/>
      <c r="BY24" s="19"/>
      <c r="CA24" s="194"/>
      <c r="CC24" s="282"/>
      <c r="CD24" s="283"/>
      <c r="CE24" s="283"/>
      <c r="CF24" s="283"/>
      <c r="CG24" s="283"/>
      <c r="CH24" s="283"/>
      <c r="CI24" s="284"/>
      <c r="CJ24" s="275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44"/>
      <c r="CV24" s="28"/>
      <c r="CW24" s="166"/>
      <c r="CX24" s="259"/>
      <c r="CY24" s="259"/>
      <c r="CZ24" s="168"/>
      <c r="DA24" s="166"/>
      <c r="DB24" s="259"/>
      <c r="DC24" s="168"/>
      <c r="DD24" s="45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32"/>
      <c r="EC24" s="166"/>
      <c r="ED24" s="259"/>
      <c r="EE24" s="259"/>
      <c r="EF24" s="259"/>
      <c r="EG24" s="260"/>
      <c r="EH24" s="176"/>
      <c r="EI24" s="264"/>
      <c r="EJ24" s="265"/>
      <c r="EK24" s="265"/>
      <c r="EL24" s="265"/>
      <c r="EM24" s="265"/>
      <c r="EN24" s="265"/>
      <c r="EO24" s="265"/>
      <c r="EP24" s="265"/>
      <c r="EQ24" s="265"/>
      <c r="ER24" s="265"/>
      <c r="ES24" s="265"/>
      <c r="ET24" s="265"/>
      <c r="EU24" s="266"/>
      <c r="EW24" s="129"/>
      <c r="FA24" s="194"/>
      <c r="FC24" s="282"/>
      <c r="FD24" s="283"/>
      <c r="FE24" s="283"/>
      <c r="FF24" s="283"/>
      <c r="FG24" s="283"/>
      <c r="FH24" s="283"/>
      <c r="FI24" s="284"/>
      <c r="FJ24" s="275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44"/>
      <c r="FV24" s="28"/>
      <c r="FW24" s="166"/>
      <c r="FX24" s="259"/>
      <c r="FY24" s="259"/>
      <c r="FZ24" s="168"/>
      <c r="GA24" s="166"/>
      <c r="GB24" s="259"/>
      <c r="GC24" s="168"/>
      <c r="GD24" s="45"/>
      <c r="GE24" s="286"/>
      <c r="GF24" s="286"/>
      <c r="GG24" s="286"/>
      <c r="GH24" s="286"/>
      <c r="GI24" s="286"/>
      <c r="GJ24" s="286"/>
      <c r="GK24" s="286"/>
      <c r="GL24" s="286"/>
      <c r="GM24" s="286"/>
      <c r="GN24" s="286"/>
      <c r="GO24" s="286"/>
      <c r="GP24" s="286"/>
      <c r="GQ24" s="286"/>
      <c r="GR24" s="286"/>
      <c r="GS24" s="286"/>
      <c r="GT24" s="286"/>
      <c r="GU24" s="286"/>
      <c r="GV24" s="286"/>
      <c r="GW24" s="286"/>
      <c r="GX24" s="286"/>
      <c r="GY24" s="286"/>
      <c r="GZ24" s="286"/>
      <c r="HA24" s="286"/>
      <c r="HB24" s="32"/>
      <c r="HC24" s="166"/>
      <c r="HD24" s="259"/>
      <c r="HE24" s="259"/>
      <c r="HF24" s="259"/>
      <c r="HG24" s="260"/>
      <c r="HH24" s="176"/>
      <c r="HI24" s="264"/>
      <c r="HJ24" s="265"/>
      <c r="HK24" s="265"/>
      <c r="HL24" s="265"/>
      <c r="HM24" s="265"/>
      <c r="HN24" s="265"/>
      <c r="HO24" s="265"/>
      <c r="HP24" s="265"/>
      <c r="HQ24" s="265"/>
      <c r="HR24" s="265"/>
      <c r="HS24" s="265"/>
      <c r="HT24" s="265"/>
      <c r="HU24" s="266"/>
      <c r="HW24" s="129"/>
    </row>
    <row r="25" spans="1:231" ht="5.25" customHeight="1" x14ac:dyDescent="0.15">
      <c r="A25" s="195"/>
      <c r="C25" s="314"/>
      <c r="D25" s="315"/>
      <c r="E25" s="315"/>
      <c r="F25" s="315"/>
      <c r="G25" s="315"/>
      <c r="H25" s="315"/>
      <c r="I25" s="316"/>
      <c r="J25" s="323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210"/>
      <c r="V25" s="292"/>
      <c r="W25" s="151"/>
      <c r="X25" s="255"/>
      <c r="Y25" s="255"/>
      <c r="Z25" s="153"/>
      <c r="AA25" s="151"/>
      <c r="AB25" s="255"/>
      <c r="AC25" s="153"/>
      <c r="AD25" s="305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292"/>
      <c r="BC25" s="145"/>
      <c r="BD25" s="146"/>
      <c r="BE25" s="146"/>
      <c r="BF25" s="146"/>
      <c r="BG25" s="146"/>
      <c r="BH25" s="147"/>
      <c r="BI25" s="299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1"/>
      <c r="BW25" s="129"/>
      <c r="BX25" s="19"/>
      <c r="BY25" s="19"/>
      <c r="CA25" s="195"/>
      <c r="CC25" s="282"/>
      <c r="CD25" s="283"/>
      <c r="CE25" s="283"/>
      <c r="CF25" s="283"/>
      <c r="CG25" s="283"/>
      <c r="CH25" s="283"/>
      <c r="CI25" s="284"/>
      <c r="CJ25" s="275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44"/>
      <c r="CV25" s="28"/>
      <c r="CW25" s="166"/>
      <c r="CX25" s="259"/>
      <c r="CY25" s="259"/>
      <c r="CZ25" s="168"/>
      <c r="DA25" s="166"/>
      <c r="DB25" s="259"/>
      <c r="DC25" s="168"/>
      <c r="DD25" s="45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32"/>
      <c r="EC25" s="177"/>
      <c r="ED25" s="178"/>
      <c r="EE25" s="178"/>
      <c r="EF25" s="178"/>
      <c r="EG25" s="178"/>
      <c r="EH25" s="179"/>
      <c r="EI25" s="267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9"/>
      <c r="EW25" s="129"/>
      <c r="FA25" s="195"/>
      <c r="FC25" s="282"/>
      <c r="FD25" s="283"/>
      <c r="FE25" s="283"/>
      <c r="FF25" s="283"/>
      <c r="FG25" s="283"/>
      <c r="FH25" s="283"/>
      <c r="FI25" s="284"/>
      <c r="FJ25" s="275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44"/>
      <c r="FV25" s="28"/>
      <c r="FW25" s="166"/>
      <c r="FX25" s="259"/>
      <c r="FY25" s="259"/>
      <c r="FZ25" s="168"/>
      <c r="GA25" s="166"/>
      <c r="GB25" s="259"/>
      <c r="GC25" s="168"/>
      <c r="GD25" s="45"/>
      <c r="GE25" s="286"/>
      <c r="GF25" s="286"/>
      <c r="GG25" s="286"/>
      <c r="GH25" s="286"/>
      <c r="GI25" s="286"/>
      <c r="GJ25" s="286"/>
      <c r="GK25" s="286"/>
      <c r="GL25" s="286"/>
      <c r="GM25" s="286"/>
      <c r="GN25" s="286"/>
      <c r="GO25" s="286"/>
      <c r="GP25" s="286"/>
      <c r="GQ25" s="286"/>
      <c r="GR25" s="286"/>
      <c r="GS25" s="286"/>
      <c r="GT25" s="286"/>
      <c r="GU25" s="286"/>
      <c r="GV25" s="286"/>
      <c r="GW25" s="286"/>
      <c r="GX25" s="286"/>
      <c r="GY25" s="286"/>
      <c r="GZ25" s="286"/>
      <c r="HA25" s="286"/>
      <c r="HB25" s="32"/>
      <c r="HC25" s="177"/>
      <c r="HD25" s="178"/>
      <c r="HE25" s="178"/>
      <c r="HF25" s="178"/>
      <c r="HG25" s="178"/>
      <c r="HH25" s="179"/>
      <c r="HI25" s="267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9"/>
      <c r="HW25" s="129"/>
    </row>
    <row r="26" spans="1:231" ht="8.25" customHeight="1" x14ac:dyDescent="0.15">
      <c r="C26" s="314" t="s">
        <v>23</v>
      </c>
      <c r="D26" s="315"/>
      <c r="E26" s="315"/>
      <c r="F26" s="315"/>
      <c r="G26" s="315"/>
      <c r="H26" s="315"/>
      <c r="I26" s="316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209"/>
      <c r="V26" s="144"/>
      <c r="W26" s="151"/>
      <c r="X26" s="255"/>
      <c r="Y26" s="255"/>
      <c r="Z26" s="153"/>
      <c r="AA26" s="151"/>
      <c r="AB26" s="255"/>
      <c r="AC26" s="153"/>
      <c r="AD26" s="305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292"/>
      <c r="BC26" s="317" t="s">
        <v>24</v>
      </c>
      <c r="BD26" s="318"/>
      <c r="BE26" s="318"/>
      <c r="BF26" s="318"/>
      <c r="BG26" s="318"/>
      <c r="BH26" s="319"/>
      <c r="BI26" s="139"/>
      <c r="BJ26" s="26"/>
      <c r="BK26" s="280" t="s">
        <v>25</v>
      </c>
      <c r="BL26" s="281"/>
      <c r="BM26" s="26"/>
      <c r="BN26" s="280" t="s">
        <v>26</v>
      </c>
      <c r="BO26" s="281"/>
      <c r="BP26" s="26"/>
      <c r="BQ26" s="280" t="s">
        <v>27</v>
      </c>
      <c r="BR26" s="281"/>
      <c r="BS26" s="26"/>
      <c r="BT26" s="280" t="s">
        <v>28</v>
      </c>
      <c r="BU26" s="358"/>
      <c r="BW26" s="129"/>
      <c r="BX26" s="19"/>
      <c r="BY26" s="19"/>
      <c r="CC26" s="282" t="s">
        <v>23</v>
      </c>
      <c r="CD26" s="283"/>
      <c r="CE26" s="283"/>
      <c r="CF26" s="283"/>
      <c r="CG26" s="283"/>
      <c r="CH26" s="283"/>
      <c r="CI26" s="284"/>
      <c r="CJ26" s="275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09"/>
      <c r="CV26" s="144"/>
      <c r="CW26" s="166"/>
      <c r="CX26" s="259"/>
      <c r="CY26" s="259"/>
      <c r="CZ26" s="168"/>
      <c r="DA26" s="166"/>
      <c r="DB26" s="259"/>
      <c r="DC26" s="168"/>
      <c r="DD26" s="45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32"/>
      <c r="EC26" s="365" t="s">
        <v>24</v>
      </c>
      <c r="ED26" s="366"/>
      <c r="EE26" s="366"/>
      <c r="EF26" s="366"/>
      <c r="EG26" s="366"/>
      <c r="EH26" s="367"/>
      <c r="EI26" s="46"/>
      <c r="EJ26" s="26"/>
      <c r="EK26" s="280" t="s">
        <v>25</v>
      </c>
      <c r="EL26" s="281"/>
      <c r="EM26" s="26"/>
      <c r="EN26" s="280" t="s">
        <v>26</v>
      </c>
      <c r="EO26" s="281"/>
      <c r="EP26" s="26"/>
      <c r="EQ26" s="280" t="s">
        <v>27</v>
      </c>
      <c r="ER26" s="281"/>
      <c r="ES26" s="26"/>
      <c r="ET26" s="280" t="s">
        <v>28</v>
      </c>
      <c r="EU26" s="358"/>
      <c r="EW26" s="129"/>
      <c r="FC26" s="282" t="s">
        <v>23</v>
      </c>
      <c r="FD26" s="283"/>
      <c r="FE26" s="283"/>
      <c r="FF26" s="283"/>
      <c r="FG26" s="283"/>
      <c r="FH26" s="283"/>
      <c r="FI26" s="284"/>
      <c r="FJ26" s="275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09"/>
      <c r="FV26" s="144"/>
      <c r="FW26" s="166"/>
      <c r="FX26" s="259"/>
      <c r="FY26" s="259"/>
      <c r="FZ26" s="168"/>
      <c r="GA26" s="166"/>
      <c r="GB26" s="259"/>
      <c r="GC26" s="168"/>
      <c r="GD26" s="45"/>
      <c r="GE26" s="286"/>
      <c r="GF26" s="286"/>
      <c r="GG26" s="286"/>
      <c r="GH26" s="286"/>
      <c r="GI26" s="286"/>
      <c r="GJ26" s="286"/>
      <c r="GK26" s="286"/>
      <c r="GL26" s="286"/>
      <c r="GM26" s="286"/>
      <c r="GN26" s="286"/>
      <c r="GO26" s="286"/>
      <c r="GP26" s="286"/>
      <c r="GQ26" s="286"/>
      <c r="GR26" s="286"/>
      <c r="GS26" s="286"/>
      <c r="GT26" s="286"/>
      <c r="GU26" s="286"/>
      <c r="GV26" s="286"/>
      <c r="GW26" s="286"/>
      <c r="GX26" s="286"/>
      <c r="GY26" s="286"/>
      <c r="GZ26" s="286"/>
      <c r="HA26" s="286"/>
      <c r="HB26" s="32"/>
      <c r="HC26" s="365" t="s">
        <v>24</v>
      </c>
      <c r="HD26" s="366"/>
      <c r="HE26" s="366"/>
      <c r="HF26" s="366"/>
      <c r="HG26" s="366"/>
      <c r="HH26" s="367"/>
      <c r="HI26" s="46"/>
      <c r="HJ26" s="26"/>
      <c r="HK26" s="280" t="s">
        <v>25</v>
      </c>
      <c r="HL26" s="281"/>
      <c r="HM26" s="26"/>
      <c r="HN26" s="280" t="s">
        <v>26</v>
      </c>
      <c r="HO26" s="281"/>
      <c r="HP26" s="26"/>
      <c r="HQ26" s="280" t="s">
        <v>27</v>
      </c>
      <c r="HR26" s="281"/>
      <c r="HS26" s="26"/>
      <c r="HT26" s="280" t="s">
        <v>28</v>
      </c>
      <c r="HU26" s="358"/>
      <c r="HW26" s="129"/>
    </row>
    <row r="27" spans="1:231" ht="3" customHeight="1" x14ac:dyDescent="0.15">
      <c r="C27" s="314"/>
      <c r="D27" s="315"/>
      <c r="E27" s="315"/>
      <c r="F27" s="315"/>
      <c r="G27" s="315"/>
      <c r="H27" s="315"/>
      <c r="I27" s="316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143"/>
      <c r="V27" s="144"/>
      <c r="W27" s="142"/>
      <c r="X27" s="210"/>
      <c r="Y27" s="210"/>
      <c r="Z27" s="292"/>
      <c r="AA27" s="142"/>
      <c r="AB27" s="210"/>
      <c r="AC27" s="292"/>
      <c r="AD27" s="305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292"/>
      <c r="BC27" s="320"/>
      <c r="BD27" s="321"/>
      <c r="BE27" s="321"/>
      <c r="BF27" s="321"/>
      <c r="BG27" s="321"/>
      <c r="BH27" s="322"/>
      <c r="BI27" s="305"/>
      <c r="BJ27" s="359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1"/>
      <c r="BW27" s="129"/>
      <c r="BX27" s="19"/>
      <c r="BY27" s="19"/>
      <c r="CC27" s="282"/>
      <c r="CD27" s="283"/>
      <c r="CE27" s="283"/>
      <c r="CF27" s="283"/>
      <c r="CG27" s="283"/>
      <c r="CH27" s="283"/>
      <c r="CI27" s="284"/>
      <c r="CJ27" s="275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143"/>
      <c r="CV27" s="144"/>
      <c r="CW27" s="29"/>
      <c r="CX27" s="30"/>
      <c r="CY27" s="30"/>
      <c r="CZ27" s="31"/>
      <c r="DA27" s="29"/>
      <c r="DB27" s="30"/>
      <c r="DC27" s="31"/>
      <c r="DD27" s="45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32"/>
      <c r="EC27" s="368"/>
      <c r="ED27" s="369"/>
      <c r="EE27" s="369"/>
      <c r="EF27" s="369"/>
      <c r="EG27" s="369"/>
      <c r="EH27" s="370"/>
      <c r="EI27" s="45"/>
      <c r="EJ27" s="209" t="str">
        <f>IF(BJ27&gt;=1000000000,RIGHT(ROUNDDOWN(BJ27,-9)/1000000000,12),"")</f>
        <v/>
      </c>
      <c r="EK27" s="210"/>
      <c r="EL27" s="210"/>
      <c r="EM27" s="362" t="str">
        <f>IF(BJ27&gt;=1000000,RIGHT(ROUNDDOWN(BJ27,-6)/1000000,3),"")</f>
        <v/>
      </c>
      <c r="EN27" s="363"/>
      <c r="EO27" s="363"/>
      <c r="EP27" s="362" t="str">
        <f>IF(BJ27&gt;1000,RIGHT(ROUNDDOWN(BJ27,-3)/1000,3),"")</f>
        <v/>
      </c>
      <c r="EQ27" s="363"/>
      <c r="ER27" s="363"/>
      <c r="ES27" s="362" t="str">
        <f>RIGHT(BJ27,3)</f>
        <v/>
      </c>
      <c r="ET27" s="363"/>
      <c r="EU27" s="364"/>
      <c r="EW27" s="129"/>
      <c r="FC27" s="282"/>
      <c r="FD27" s="283"/>
      <c r="FE27" s="283"/>
      <c r="FF27" s="283"/>
      <c r="FG27" s="283"/>
      <c r="FH27" s="283"/>
      <c r="FI27" s="284"/>
      <c r="FJ27" s="275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143"/>
      <c r="FV27" s="144"/>
      <c r="FW27" s="29"/>
      <c r="FX27" s="30"/>
      <c r="FY27" s="30"/>
      <c r="FZ27" s="31"/>
      <c r="GA27" s="29"/>
      <c r="GB27" s="30"/>
      <c r="GC27" s="31"/>
      <c r="GD27" s="45"/>
      <c r="GE27" s="286"/>
      <c r="GF27" s="286"/>
      <c r="GG27" s="286"/>
      <c r="GH27" s="286"/>
      <c r="GI27" s="286"/>
      <c r="GJ27" s="286"/>
      <c r="GK27" s="286"/>
      <c r="GL27" s="286"/>
      <c r="GM27" s="286"/>
      <c r="GN27" s="286"/>
      <c r="GO27" s="286"/>
      <c r="GP27" s="286"/>
      <c r="GQ27" s="286"/>
      <c r="GR27" s="286"/>
      <c r="GS27" s="286"/>
      <c r="GT27" s="286"/>
      <c r="GU27" s="286"/>
      <c r="GV27" s="286"/>
      <c r="GW27" s="286"/>
      <c r="GX27" s="286"/>
      <c r="GY27" s="286"/>
      <c r="GZ27" s="286"/>
      <c r="HA27" s="286"/>
      <c r="HB27" s="32"/>
      <c r="HC27" s="368"/>
      <c r="HD27" s="369"/>
      <c r="HE27" s="369"/>
      <c r="HF27" s="369"/>
      <c r="HG27" s="369"/>
      <c r="HH27" s="370"/>
      <c r="HI27" s="45"/>
      <c r="HJ27" s="209" t="str">
        <f>IF(BJ27&gt;=1000000000,RIGHT(ROUNDDOWN(BJ27,-9)/1000000000,12),"")</f>
        <v/>
      </c>
      <c r="HK27" s="210"/>
      <c r="HL27" s="210"/>
      <c r="HM27" s="362" t="str">
        <f>IF(BJ27&gt;=1000000,RIGHT(ROUNDDOWN(BJ27,-6)/1000000,3),"")</f>
        <v/>
      </c>
      <c r="HN27" s="363"/>
      <c r="HO27" s="363"/>
      <c r="HP27" s="362" t="str">
        <f>IF(BJ27&gt;1000,RIGHT(ROUNDDOWN(BJ27,-3)/1000,3),"")</f>
        <v/>
      </c>
      <c r="HQ27" s="363"/>
      <c r="HR27" s="363"/>
      <c r="HS27" s="362" t="str">
        <f>RIGHT(BJ27,3)</f>
        <v/>
      </c>
      <c r="HT27" s="363"/>
      <c r="HU27" s="364"/>
      <c r="HW27" s="129"/>
    </row>
    <row r="28" spans="1:231" ht="5.25" customHeight="1" x14ac:dyDescent="0.15">
      <c r="C28" s="314"/>
      <c r="D28" s="315"/>
      <c r="E28" s="315"/>
      <c r="F28" s="315"/>
      <c r="G28" s="315"/>
      <c r="H28" s="315"/>
      <c r="I28" s="316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143"/>
      <c r="V28" s="144"/>
      <c r="W28" s="305"/>
      <c r="X28" s="210"/>
      <c r="Y28" s="210"/>
      <c r="Z28" s="292"/>
      <c r="AA28" s="305"/>
      <c r="AB28" s="210"/>
      <c r="AC28" s="292"/>
      <c r="AD28" s="305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292"/>
      <c r="BC28" s="320"/>
      <c r="BD28" s="321"/>
      <c r="BE28" s="321"/>
      <c r="BF28" s="321"/>
      <c r="BG28" s="321"/>
      <c r="BH28" s="322"/>
      <c r="BI28" s="305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1"/>
      <c r="BW28" s="129"/>
      <c r="BX28" s="19"/>
      <c r="BY28" s="19"/>
      <c r="CC28" s="282"/>
      <c r="CD28" s="283"/>
      <c r="CE28" s="283"/>
      <c r="CF28" s="283"/>
      <c r="CG28" s="283"/>
      <c r="CH28" s="283"/>
      <c r="CI28" s="284"/>
      <c r="CJ28" s="275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143"/>
      <c r="CV28" s="144"/>
      <c r="CW28" s="29"/>
      <c r="CX28" s="30"/>
      <c r="CY28" s="30"/>
      <c r="CZ28" s="31"/>
      <c r="DA28" s="29"/>
      <c r="DB28" s="30"/>
      <c r="DC28" s="31"/>
      <c r="DD28" s="45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32"/>
      <c r="EC28" s="368"/>
      <c r="ED28" s="369"/>
      <c r="EE28" s="369"/>
      <c r="EF28" s="369"/>
      <c r="EG28" s="369"/>
      <c r="EH28" s="370"/>
      <c r="EI28" s="45"/>
      <c r="EJ28" s="210"/>
      <c r="EK28" s="210"/>
      <c r="EL28" s="210"/>
      <c r="EM28" s="363"/>
      <c r="EN28" s="363"/>
      <c r="EO28" s="363"/>
      <c r="EP28" s="363"/>
      <c r="EQ28" s="363"/>
      <c r="ER28" s="363"/>
      <c r="ES28" s="363"/>
      <c r="ET28" s="363"/>
      <c r="EU28" s="364"/>
      <c r="EW28" s="129"/>
      <c r="FC28" s="282"/>
      <c r="FD28" s="283"/>
      <c r="FE28" s="283"/>
      <c r="FF28" s="283"/>
      <c r="FG28" s="283"/>
      <c r="FH28" s="283"/>
      <c r="FI28" s="284"/>
      <c r="FJ28" s="275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143"/>
      <c r="FV28" s="144"/>
      <c r="FW28" s="29"/>
      <c r="FX28" s="30"/>
      <c r="FY28" s="30"/>
      <c r="FZ28" s="31"/>
      <c r="GA28" s="29"/>
      <c r="GB28" s="30"/>
      <c r="GC28" s="31"/>
      <c r="GD28" s="45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32"/>
      <c r="HC28" s="368"/>
      <c r="HD28" s="369"/>
      <c r="HE28" s="369"/>
      <c r="HF28" s="369"/>
      <c r="HG28" s="369"/>
      <c r="HH28" s="370"/>
      <c r="HI28" s="45"/>
      <c r="HJ28" s="210"/>
      <c r="HK28" s="210"/>
      <c r="HL28" s="210"/>
      <c r="HM28" s="363"/>
      <c r="HN28" s="363"/>
      <c r="HO28" s="363"/>
      <c r="HP28" s="363"/>
      <c r="HQ28" s="363"/>
      <c r="HR28" s="363"/>
      <c r="HS28" s="363"/>
      <c r="HT28" s="363"/>
      <c r="HU28" s="364"/>
      <c r="HW28" s="129"/>
    </row>
    <row r="29" spans="1:231" ht="5.25" customHeight="1" x14ac:dyDescent="0.15">
      <c r="C29" s="47"/>
      <c r="D29" s="48"/>
      <c r="E29" s="48"/>
      <c r="F29" s="48"/>
      <c r="G29" s="48"/>
      <c r="H29" s="48"/>
      <c r="I29" s="49"/>
      <c r="J29" s="325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48"/>
      <c r="V29" s="49"/>
      <c r="W29" s="305"/>
      <c r="X29" s="210"/>
      <c r="Y29" s="210"/>
      <c r="Z29" s="292"/>
      <c r="AA29" s="305"/>
      <c r="AB29" s="210"/>
      <c r="AC29" s="292"/>
      <c r="AD29" s="305"/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09"/>
      <c r="AS29" s="210"/>
      <c r="AT29" s="210"/>
      <c r="AU29" s="210"/>
      <c r="AV29" s="210"/>
      <c r="AW29" s="210"/>
      <c r="AX29" s="210"/>
      <c r="AY29" s="210"/>
      <c r="AZ29" s="210"/>
      <c r="BA29" s="210"/>
      <c r="BB29" s="292"/>
      <c r="BC29" s="371" t="s">
        <v>29</v>
      </c>
      <c r="BD29" s="372"/>
      <c r="BE29" s="372"/>
      <c r="BF29" s="372"/>
      <c r="BG29" s="372"/>
      <c r="BH29" s="373"/>
      <c r="BI29" s="305"/>
      <c r="BJ29" s="360"/>
      <c r="BK29" s="360"/>
      <c r="BL29" s="360"/>
      <c r="BM29" s="360"/>
      <c r="BN29" s="360"/>
      <c r="BO29" s="360"/>
      <c r="BP29" s="360"/>
      <c r="BQ29" s="360"/>
      <c r="BR29" s="360"/>
      <c r="BS29" s="360"/>
      <c r="BT29" s="360"/>
      <c r="BU29" s="361"/>
      <c r="BW29" s="129"/>
      <c r="BX29" s="19"/>
      <c r="BY29" s="19"/>
      <c r="CC29" s="50"/>
      <c r="CD29" s="51"/>
      <c r="CE29" s="51"/>
      <c r="CF29" s="51"/>
      <c r="CG29" s="51"/>
      <c r="CH29" s="51"/>
      <c r="CI29" s="52"/>
      <c r="CJ29" s="277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48"/>
      <c r="CV29" s="49"/>
      <c r="CW29" s="29"/>
      <c r="CX29" s="30"/>
      <c r="CY29" s="30"/>
      <c r="CZ29" s="31"/>
      <c r="DA29" s="29"/>
      <c r="DB29" s="30"/>
      <c r="DC29" s="31"/>
      <c r="DD29" s="4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32"/>
      <c r="EC29" s="378" t="s">
        <v>29</v>
      </c>
      <c r="ED29" s="379"/>
      <c r="EE29" s="379"/>
      <c r="EF29" s="379"/>
      <c r="EG29" s="379"/>
      <c r="EH29" s="380"/>
      <c r="EI29" s="45"/>
      <c r="EJ29" s="210"/>
      <c r="EK29" s="210"/>
      <c r="EL29" s="210"/>
      <c r="EM29" s="363"/>
      <c r="EN29" s="363"/>
      <c r="EO29" s="363"/>
      <c r="EP29" s="363"/>
      <c r="EQ29" s="363"/>
      <c r="ER29" s="363"/>
      <c r="ES29" s="363"/>
      <c r="ET29" s="363"/>
      <c r="EU29" s="364"/>
      <c r="EW29" s="129"/>
      <c r="FC29" s="50"/>
      <c r="FD29" s="51"/>
      <c r="FE29" s="51"/>
      <c r="FF29" s="51"/>
      <c r="FG29" s="51"/>
      <c r="FH29" s="51"/>
      <c r="FI29" s="52"/>
      <c r="FJ29" s="277"/>
      <c r="FK29" s="278"/>
      <c r="FL29" s="278"/>
      <c r="FM29" s="278"/>
      <c r="FN29" s="278"/>
      <c r="FO29" s="278"/>
      <c r="FP29" s="278"/>
      <c r="FQ29" s="278"/>
      <c r="FR29" s="278"/>
      <c r="FS29" s="278"/>
      <c r="FT29" s="278"/>
      <c r="FU29" s="48"/>
      <c r="FV29" s="49"/>
      <c r="FW29" s="29"/>
      <c r="FX29" s="30"/>
      <c r="FY29" s="30"/>
      <c r="FZ29" s="31"/>
      <c r="GA29" s="29"/>
      <c r="GB29" s="30"/>
      <c r="GC29" s="31"/>
      <c r="GD29" s="4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32"/>
      <c r="HC29" s="378" t="s">
        <v>29</v>
      </c>
      <c r="HD29" s="379"/>
      <c r="HE29" s="379"/>
      <c r="HF29" s="379"/>
      <c r="HG29" s="379"/>
      <c r="HH29" s="380"/>
      <c r="HI29" s="45"/>
      <c r="HJ29" s="210"/>
      <c r="HK29" s="210"/>
      <c r="HL29" s="210"/>
      <c r="HM29" s="363"/>
      <c r="HN29" s="363"/>
      <c r="HO29" s="363"/>
      <c r="HP29" s="363"/>
      <c r="HQ29" s="363"/>
      <c r="HR29" s="363"/>
      <c r="HS29" s="363"/>
      <c r="HT29" s="363"/>
      <c r="HU29" s="364"/>
      <c r="HW29" s="129"/>
    </row>
    <row r="30" spans="1:231" ht="5.25" customHeight="1" x14ac:dyDescent="0.15">
      <c r="C30" s="329" t="s">
        <v>30</v>
      </c>
      <c r="D30" s="330"/>
      <c r="E30" s="330"/>
      <c r="F30" s="330"/>
      <c r="G30" s="330"/>
      <c r="H30" s="330"/>
      <c r="I30" s="331"/>
      <c r="J30" s="335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7"/>
      <c r="W30" s="151" t="s">
        <v>31</v>
      </c>
      <c r="X30" s="255"/>
      <c r="Y30" s="255"/>
      <c r="Z30" s="153"/>
      <c r="AA30" s="305"/>
      <c r="AB30" s="210"/>
      <c r="AC30" s="292"/>
      <c r="AD30" s="305"/>
      <c r="AE30" s="209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391" t="s">
        <v>32</v>
      </c>
      <c r="AQ30" s="391"/>
      <c r="AR30" s="393"/>
      <c r="AS30" s="394"/>
      <c r="AT30" s="394"/>
      <c r="AU30" s="395"/>
      <c r="AV30" s="395"/>
      <c r="AW30" s="395"/>
      <c r="AX30" s="395"/>
      <c r="AY30" s="395"/>
      <c r="AZ30" s="395"/>
      <c r="BA30" s="395"/>
      <c r="BB30" s="396"/>
      <c r="BC30" s="374"/>
      <c r="BD30" s="372"/>
      <c r="BE30" s="372"/>
      <c r="BF30" s="372"/>
      <c r="BG30" s="372"/>
      <c r="BH30" s="373"/>
      <c r="BI30" s="305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  <c r="BU30" s="361"/>
      <c r="BW30" s="129"/>
      <c r="BX30" s="19"/>
      <c r="BY30" s="19"/>
      <c r="CC30" s="385" t="s">
        <v>30</v>
      </c>
      <c r="CD30" s="386"/>
      <c r="CE30" s="386"/>
      <c r="CF30" s="386"/>
      <c r="CG30" s="386"/>
      <c r="CH30" s="386"/>
      <c r="CI30" s="387"/>
      <c r="CJ30" s="139" t="str">
        <f>IF(J30="","",IF(MID(10000000000000+J30,2,1)="0","",MID(10000000000000+J30,2,1)))</f>
        <v/>
      </c>
      <c r="CK30" s="140" t="str">
        <f>IF(J30="","",MID(10000000000000+J30,3,1))</f>
        <v/>
      </c>
      <c r="CL30" s="140" t="str">
        <f>IF(J30="","",MID(10000000000000+J30,4,1))</f>
        <v/>
      </c>
      <c r="CM30" s="140" t="str">
        <f>IF(J30="","",MID(10000000000000+J30,5,1))</f>
        <v/>
      </c>
      <c r="CN30" s="140" t="str">
        <f>IF(J30="","",MID(10000000000000+J30,6,1))</f>
        <v/>
      </c>
      <c r="CO30" s="140" t="str">
        <f>IF(J30="","",MID(10000000000000+J30,7,1))</f>
        <v/>
      </c>
      <c r="CP30" s="140" t="str">
        <f>IF(J30="","",MID(10000000000000+J30,8,1))</f>
        <v/>
      </c>
      <c r="CQ30" s="140" t="str">
        <f>IF(J30="","",MID(10000000000000+J30,9,1))</f>
        <v/>
      </c>
      <c r="CR30" s="140" t="str">
        <f>IF(J30="","",MID(10000000000000+J30,10,1))</f>
        <v/>
      </c>
      <c r="CS30" s="140" t="str">
        <f>IF(J30="","",MID(10000000000000+J30,11,1))</f>
        <v/>
      </c>
      <c r="CT30" s="140" t="str">
        <f>IF(J30="","",MID(10000000000000+J30,12,1))</f>
        <v/>
      </c>
      <c r="CU30" s="140" t="str">
        <f>IF(J30="","",MID(10000000000000+J30,13,1))</f>
        <v/>
      </c>
      <c r="CV30" s="141" t="str">
        <f>IF(J30="","",MID(10000000000000+J30,14,1))</f>
        <v/>
      </c>
      <c r="CW30" s="166" t="s">
        <v>31</v>
      </c>
      <c r="CX30" s="259"/>
      <c r="CY30" s="259"/>
      <c r="CZ30" s="168"/>
      <c r="DA30" s="29"/>
      <c r="DB30" s="30"/>
      <c r="DC30" s="31"/>
      <c r="DD30" s="4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391" t="s">
        <v>32</v>
      </c>
      <c r="DQ30" s="391"/>
      <c r="DR30" s="400" t="str">
        <f>IF(AR30="","",AR30)</f>
        <v/>
      </c>
      <c r="DS30" s="401"/>
      <c r="DT30" s="401"/>
      <c r="DU30" s="402"/>
      <c r="DV30" s="402"/>
      <c r="DW30" s="402"/>
      <c r="DX30" s="402"/>
      <c r="DY30" s="402"/>
      <c r="DZ30" s="402"/>
      <c r="EA30" s="402"/>
      <c r="EB30" s="403"/>
      <c r="EC30" s="381"/>
      <c r="ED30" s="379"/>
      <c r="EE30" s="379"/>
      <c r="EF30" s="379"/>
      <c r="EG30" s="379"/>
      <c r="EH30" s="380"/>
      <c r="EI30" s="45"/>
      <c r="EJ30" s="210"/>
      <c r="EK30" s="210"/>
      <c r="EL30" s="210"/>
      <c r="EM30" s="363"/>
      <c r="EN30" s="363"/>
      <c r="EO30" s="363"/>
      <c r="EP30" s="363"/>
      <c r="EQ30" s="363"/>
      <c r="ER30" s="363"/>
      <c r="ES30" s="363"/>
      <c r="ET30" s="363"/>
      <c r="EU30" s="364"/>
      <c r="EW30" s="129"/>
      <c r="FC30" s="385" t="s">
        <v>30</v>
      </c>
      <c r="FD30" s="386"/>
      <c r="FE30" s="386"/>
      <c r="FF30" s="386"/>
      <c r="FG30" s="386"/>
      <c r="FH30" s="386"/>
      <c r="FI30" s="387"/>
      <c r="FJ30" s="139" t="str">
        <f>IF(J30="","",IF(MID(10000000000000+J30,2,1)="0","",MID(10000000000000+J30,2,1)))</f>
        <v/>
      </c>
      <c r="FK30" s="140" t="str">
        <f>IF(J30="","",MID(10000000000000+J30,3,1))</f>
        <v/>
      </c>
      <c r="FL30" s="140" t="str">
        <f>IF(J30="","",MID(10000000000000+J30,4,1))</f>
        <v/>
      </c>
      <c r="FM30" s="140" t="str">
        <f>IF(J30="","",MID(10000000000000+J30,5,1))</f>
        <v/>
      </c>
      <c r="FN30" s="140" t="str">
        <f>IF(J30="","",MID(10000000000000+J30,6,1))</f>
        <v/>
      </c>
      <c r="FO30" s="140" t="str">
        <f>IF(J30="","",MID(10000000000000+J30,7,1))</f>
        <v/>
      </c>
      <c r="FP30" s="140" t="str">
        <f>IF(J30="","",MID(10000000000000+J30,8,1))</f>
        <v/>
      </c>
      <c r="FQ30" s="140" t="str">
        <f>IF(J30="","",MID(10000000000000+J30,9,1))</f>
        <v/>
      </c>
      <c r="FR30" s="140" t="str">
        <f>IF(J30="","",MID(10000000000000+J30,10,1))</f>
        <v/>
      </c>
      <c r="FS30" s="140" t="str">
        <f>IF(J30="","",MID(10000000000000+J30,11,1))</f>
        <v/>
      </c>
      <c r="FT30" s="140" t="str">
        <f>IF(J30="","",MID(10000000000000+J30,12,1))</f>
        <v/>
      </c>
      <c r="FU30" s="140" t="str">
        <f>IF(J30="","",MID(10000000000000+J30,13,1))</f>
        <v/>
      </c>
      <c r="FV30" s="141" t="str">
        <f>IF(J30="","",MID(10000000000000+J30,14,1))</f>
        <v/>
      </c>
      <c r="FW30" s="166" t="s">
        <v>31</v>
      </c>
      <c r="FX30" s="259"/>
      <c r="FY30" s="259"/>
      <c r="FZ30" s="168"/>
      <c r="GA30" s="29"/>
      <c r="GB30" s="30"/>
      <c r="GC30" s="31"/>
      <c r="GD30" s="4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391" t="s">
        <v>32</v>
      </c>
      <c r="GQ30" s="391"/>
      <c r="GR30" s="400" t="str">
        <f>IF(DR30="","",DR30)</f>
        <v/>
      </c>
      <c r="GS30" s="401"/>
      <c r="GT30" s="401"/>
      <c r="GU30" s="402"/>
      <c r="GV30" s="402"/>
      <c r="GW30" s="402"/>
      <c r="GX30" s="402"/>
      <c r="GY30" s="402"/>
      <c r="GZ30" s="402"/>
      <c r="HA30" s="402"/>
      <c r="HB30" s="403"/>
      <c r="HC30" s="381"/>
      <c r="HD30" s="379"/>
      <c r="HE30" s="379"/>
      <c r="HF30" s="379"/>
      <c r="HG30" s="379"/>
      <c r="HH30" s="380"/>
      <c r="HI30" s="45"/>
      <c r="HJ30" s="210"/>
      <c r="HK30" s="210"/>
      <c r="HL30" s="210"/>
      <c r="HM30" s="363"/>
      <c r="HN30" s="363"/>
      <c r="HO30" s="363"/>
      <c r="HP30" s="363"/>
      <c r="HQ30" s="363"/>
      <c r="HR30" s="363"/>
      <c r="HS30" s="363"/>
      <c r="HT30" s="363"/>
      <c r="HU30" s="364"/>
      <c r="HW30" s="129"/>
    </row>
    <row r="31" spans="1:231" ht="5.25" customHeight="1" x14ac:dyDescent="0.15">
      <c r="C31" s="332"/>
      <c r="D31" s="333"/>
      <c r="E31" s="333"/>
      <c r="F31" s="333"/>
      <c r="G31" s="333"/>
      <c r="H31" s="333"/>
      <c r="I31" s="334"/>
      <c r="J31" s="338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40"/>
      <c r="W31" s="151"/>
      <c r="X31" s="255"/>
      <c r="Y31" s="255"/>
      <c r="Z31" s="153"/>
      <c r="AA31" s="277"/>
      <c r="AB31" s="278"/>
      <c r="AC31" s="347"/>
      <c r="AD31" s="277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392"/>
      <c r="AQ31" s="392"/>
      <c r="AR31" s="397"/>
      <c r="AS31" s="397"/>
      <c r="AT31" s="397"/>
      <c r="AU31" s="398"/>
      <c r="AV31" s="398"/>
      <c r="AW31" s="398"/>
      <c r="AX31" s="398"/>
      <c r="AY31" s="398"/>
      <c r="AZ31" s="398"/>
      <c r="BA31" s="398"/>
      <c r="BB31" s="399"/>
      <c r="BC31" s="375"/>
      <c r="BD31" s="376"/>
      <c r="BE31" s="376"/>
      <c r="BF31" s="376"/>
      <c r="BG31" s="376"/>
      <c r="BH31" s="377"/>
      <c r="BI31" s="277"/>
      <c r="BJ31" s="146"/>
      <c r="BK31" s="278"/>
      <c r="BL31" s="347"/>
      <c r="BM31" s="145"/>
      <c r="BN31" s="278"/>
      <c r="BO31" s="347"/>
      <c r="BP31" s="145"/>
      <c r="BQ31" s="278"/>
      <c r="BR31" s="347"/>
      <c r="BS31" s="145"/>
      <c r="BT31" s="278"/>
      <c r="BU31" s="347"/>
      <c r="BW31" s="129"/>
      <c r="BX31" s="19"/>
      <c r="BY31" s="19"/>
      <c r="CC31" s="388"/>
      <c r="CD31" s="389"/>
      <c r="CE31" s="389"/>
      <c r="CF31" s="389"/>
      <c r="CG31" s="389"/>
      <c r="CH31" s="389"/>
      <c r="CI31" s="390"/>
      <c r="CJ31" s="142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144"/>
      <c r="CW31" s="166"/>
      <c r="CX31" s="259"/>
      <c r="CY31" s="259"/>
      <c r="CZ31" s="168"/>
      <c r="DA31" s="50"/>
      <c r="DB31" s="51"/>
      <c r="DC31" s="52"/>
      <c r="DD31" s="53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392"/>
      <c r="DQ31" s="392"/>
      <c r="DR31" s="404"/>
      <c r="DS31" s="404"/>
      <c r="DT31" s="404"/>
      <c r="DU31" s="405"/>
      <c r="DV31" s="405"/>
      <c r="DW31" s="405"/>
      <c r="DX31" s="405"/>
      <c r="DY31" s="405"/>
      <c r="DZ31" s="405"/>
      <c r="EA31" s="405"/>
      <c r="EB31" s="406"/>
      <c r="EC31" s="382"/>
      <c r="ED31" s="383"/>
      <c r="EE31" s="383"/>
      <c r="EF31" s="383"/>
      <c r="EG31" s="383"/>
      <c r="EH31" s="384"/>
      <c r="EI31" s="53"/>
      <c r="EJ31" s="7"/>
      <c r="EK31" s="7"/>
      <c r="EL31" s="54"/>
      <c r="EM31" s="7"/>
      <c r="EN31" s="7"/>
      <c r="EO31" s="7"/>
      <c r="EP31" s="53"/>
      <c r="EQ31" s="7"/>
      <c r="ER31" s="54"/>
      <c r="ES31" s="7"/>
      <c r="ET31" s="7"/>
      <c r="EU31" s="54"/>
      <c r="EW31" s="129"/>
      <c r="FC31" s="388"/>
      <c r="FD31" s="389"/>
      <c r="FE31" s="389"/>
      <c r="FF31" s="389"/>
      <c r="FG31" s="389"/>
      <c r="FH31" s="389"/>
      <c r="FI31" s="390"/>
      <c r="FJ31" s="142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144"/>
      <c r="FW31" s="166"/>
      <c r="FX31" s="259"/>
      <c r="FY31" s="259"/>
      <c r="FZ31" s="168"/>
      <c r="GA31" s="50"/>
      <c r="GB31" s="51"/>
      <c r="GC31" s="52"/>
      <c r="GD31" s="53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392"/>
      <c r="GQ31" s="392"/>
      <c r="GR31" s="404"/>
      <c r="GS31" s="404"/>
      <c r="GT31" s="404"/>
      <c r="GU31" s="405"/>
      <c r="GV31" s="405"/>
      <c r="GW31" s="405"/>
      <c r="GX31" s="405"/>
      <c r="GY31" s="405"/>
      <c r="GZ31" s="405"/>
      <c r="HA31" s="405"/>
      <c r="HB31" s="406"/>
      <c r="HC31" s="382"/>
      <c r="HD31" s="383"/>
      <c r="HE31" s="383"/>
      <c r="HF31" s="383"/>
      <c r="HG31" s="383"/>
      <c r="HH31" s="384"/>
      <c r="HI31" s="53"/>
      <c r="HJ31" s="7"/>
      <c r="HK31" s="7"/>
      <c r="HL31" s="54"/>
      <c r="HM31" s="7"/>
      <c r="HN31" s="7"/>
      <c r="HO31" s="7"/>
      <c r="HP31" s="53"/>
      <c r="HQ31" s="7"/>
      <c r="HR31" s="54"/>
      <c r="HS31" s="7"/>
      <c r="HT31" s="7"/>
      <c r="HU31" s="54"/>
      <c r="HW31" s="129"/>
    </row>
    <row r="32" spans="1:231" ht="5.25" customHeight="1" x14ac:dyDescent="0.15">
      <c r="C32" s="341" t="s">
        <v>33</v>
      </c>
      <c r="D32" s="342"/>
      <c r="E32" s="342"/>
      <c r="F32" s="342"/>
      <c r="G32" s="342"/>
      <c r="H32" s="342"/>
      <c r="I32" s="343"/>
      <c r="J32" s="338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40"/>
      <c r="W32" s="151"/>
      <c r="X32" s="255"/>
      <c r="Y32" s="255"/>
      <c r="Z32" s="153"/>
      <c r="AA32" s="139"/>
      <c r="AB32" s="279"/>
      <c r="AC32" s="304"/>
      <c r="AD32" s="148" t="s">
        <v>34</v>
      </c>
      <c r="AE32" s="149"/>
      <c r="AF32" s="306"/>
      <c r="AG32" s="307"/>
      <c r="AH32" s="307"/>
      <c r="AI32" s="307"/>
      <c r="AJ32" s="307"/>
      <c r="AK32" s="140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141"/>
      <c r="BC32" s="422" t="s">
        <v>35</v>
      </c>
      <c r="BD32" s="423"/>
      <c r="BE32" s="423"/>
      <c r="BF32" s="423"/>
      <c r="BG32" s="423"/>
      <c r="BH32" s="424"/>
      <c r="BI32" s="139"/>
      <c r="BJ32" s="279"/>
      <c r="BK32" s="279"/>
      <c r="BL32" s="279"/>
      <c r="BM32" s="279"/>
      <c r="BN32" s="279"/>
      <c r="BO32" s="279"/>
      <c r="BP32" s="279"/>
      <c r="BQ32" s="279"/>
      <c r="BR32" s="140"/>
      <c r="BS32" s="279"/>
      <c r="BT32" s="279"/>
      <c r="BU32" s="304"/>
      <c r="BW32" s="129"/>
      <c r="BX32" s="19"/>
      <c r="BY32" s="19"/>
      <c r="CC32" s="413" t="s">
        <v>33</v>
      </c>
      <c r="CD32" s="414"/>
      <c r="CE32" s="414"/>
      <c r="CF32" s="414"/>
      <c r="CG32" s="414"/>
      <c r="CH32" s="414"/>
      <c r="CI32" s="415"/>
      <c r="CJ32" s="142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144"/>
      <c r="CW32" s="166"/>
      <c r="CX32" s="259"/>
      <c r="CY32" s="259"/>
      <c r="CZ32" s="168"/>
      <c r="DA32" s="23"/>
      <c r="DB32" s="24"/>
      <c r="DC32" s="25"/>
      <c r="DD32" s="148" t="s">
        <v>34</v>
      </c>
      <c r="DE32" s="149"/>
      <c r="DF32" s="256" t="str">
        <f>IF(AF32="","",AF32)</f>
        <v/>
      </c>
      <c r="DG32" s="257"/>
      <c r="DH32" s="257"/>
      <c r="DI32" s="257"/>
      <c r="DJ32" s="257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7"/>
      <c r="EC32" s="407" t="s">
        <v>35</v>
      </c>
      <c r="ED32" s="408"/>
      <c r="EE32" s="408"/>
      <c r="EF32" s="408"/>
      <c r="EG32" s="408"/>
      <c r="EH32" s="409"/>
      <c r="EI32" s="4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7"/>
      <c r="EW32" s="129"/>
      <c r="FC32" s="413" t="s">
        <v>33</v>
      </c>
      <c r="FD32" s="414"/>
      <c r="FE32" s="414"/>
      <c r="FF32" s="414"/>
      <c r="FG32" s="414"/>
      <c r="FH32" s="414"/>
      <c r="FI32" s="415"/>
      <c r="FJ32" s="142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144"/>
      <c r="FW32" s="166"/>
      <c r="FX32" s="259"/>
      <c r="FY32" s="259"/>
      <c r="FZ32" s="168"/>
      <c r="GA32" s="23"/>
      <c r="GB32" s="24"/>
      <c r="GC32" s="25"/>
      <c r="GD32" s="148" t="s">
        <v>34</v>
      </c>
      <c r="GE32" s="149"/>
      <c r="GF32" s="256" t="str">
        <f>IF(DF32="","",DF32)</f>
        <v/>
      </c>
      <c r="GG32" s="257"/>
      <c r="GH32" s="257"/>
      <c r="GI32" s="257"/>
      <c r="GJ32" s="257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7"/>
      <c r="HC32" s="407" t="s">
        <v>35</v>
      </c>
      <c r="HD32" s="408"/>
      <c r="HE32" s="408"/>
      <c r="HF32" s="408"/>
      <c r="HG32" s="408"/>
      <c r="HH32" s="409"/>
      <c r="HI32" s="4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7"/>
      <c r="HW32" s="129"/>
    </row>
    <row r="33" spans="3:231" ht="5.25" customHeight="1" x14ac:dyDescent="0.15">
      <c r="C33" s="344"/>
      <c r="D33" s="345"/>
      <c r="E33" s="345"/>
      <c r="F33" s="345"/>
      <c r="G33" s="345"/>
      <c r="H33" s="345"/>
      <c r="I33" s="346"/>
      <c r="J33" s="145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347"/>
      <c r="W33" s="151"/>
      <c r="X33" s="255"/>
      <c r="Y33" s="255"/>
      <c r="Z33" s="153"/>
      <c r="AA33" s="305"/>
      <c r="AB33" s="210"/>
      <c r="AC33" s="292"/>
      <c r="AD33" s="151"/>
      <c r="AE33" s="255"/>
      <c r="AF33" s="308"/>
      <c r="AG33" s="308"/>
      <c r="AH33" s="308"/>
      <c r="AI33" s="308"/>
      <c r="AJ33" s="308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92"/>
      <c r="BC33" s="353"/>
      <c r="BD33" s="351"/>
      <c r="BE33" s="351"/>
      <c r="BF33" s="351"/>
      <c r="BG33" s="351"/>
      <c r="BH33" s="352"/>
      <c r="BI33" s="348"/>
      <c r="BJ33" s="349"/>
      <c r="BK33" s="349"/>
      <c r="BL33" s="349"/>
      <c r="BM33" s="349"/>
      <c r="BN33" s="349"/>
      <c r="BO33" s="349"/>
      <c r="BP33" s="349"/>
      <c r="BQ33" s="349"/>
      <c r="BR33" s="210"/>
      <c r="BS33" s="210"/>
      <c r="BT33" s="210"/>
      <c r="BU33" s="292"/>
      <c r="BW33" s="129"/>
      <c r="BX33" s="19"/>
      <c r="BY33" s="19"/>
      <c r="CC33" s="416"/>
      <c r="CD33" s="417"/>
      <c r="CE33" s="417"/>
      <c r="CF33" s="417"/>
      <c r="CG33" s="417"/>
      <c r="CH33" s="417"/>
      <c r="CI33" s="418"/>
      <c r="CJ33" s="55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7"/>
      <c r="CW33" s="166"/>
      <c r="CX33" s="259"/>
      <c r="CY33" s="259"/>
      <c r="CZ33" s="168"/>
      <c r="DA33" s="29"/>
      <c r="DB33" s="30"/>
      <c r="DC33" s="31"/>
      <c r="DD33" s="151"/>
      <c r="DE33" s="255"/>
      <c r="DF33" s="258"/>
      <c r="DG33" s="258"/>
      <c r="DH33" s="258"/>
      <c r="DI33" s="258"/>
      <c r="DJ33" s="258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32"/>
      <c r="EC33" s="410"/>
      <c r="ED33" s="411"/>
      <c r="EE33" s="411"/>
      <c r="EF33" s="411"/>
      <c r="EG33" s="411"/>
      <c r="EH33" s="412"/>
      <c r="EI33" s="151" t="str">
        <f>IF(BI33="","",BI33)</f>
        <v/>
      </c>
      <c r="EJ33" s="255"/>
      <c r="EK33" s="255"/>
      <c r="EL33" s="255"/>
      <c r="EM33" s="255"/>
      <c r="EN33" s="255"/>
      <c r="EO33" s="255"/>
      <c r="EP33" s="255"/>
      <c r="EQ33" s="255"/>
      <c r="ER33" s="5"/>
      <c r="ES33" s="5"/>
      <c r="ET33" s="5"/>
      <c r="EU33" s="32"/>
      <c r="EW33" s="129"/>
      <c r="FC33" s="416"/>
      <c r="FD33" s="417"/>
      <c r="FE33" s="417"/>
      <c r="FF33" s="417"/>
      <c r="FG33" s="417"/>
      <c r="FH33" s="417"/>
      <c r="FI33" s="418"/>
      <c r="FJ33" s="55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7"/>
      <c r="FW33" s="166"/>
      <c r="FX33" s="259"/>
      <c r="FY33" s="259"/>
      <c r="FZ33" s="168"/>
      <c r="GA33" s="29"/>
      <c r="GB33" s="30"/>
      <c r="GC33" s="31"/>
      <c r="GD33" s="151"/>
      <c r="GE33" s="255"/>
      <c r="GF33" s="258"/>
      <c r="GG33" s="258"/>
      <c r="GH33" s="258"/>
      <c r="GI33" s="258"/>
      <c r="GJ33" s="258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32"/>
      <c r="HC33" s="410"/>
      <c r="HD33" s="411"/>
      <c r="HE33" s="411"/>
      <c r="HF33" s="411"/>
      <c r="HG33" s="411"/>
      <c r="HH33" s="412"/>
      <c r="HI33" s="151" t="str">
        <f>IF(EI33="","",EI33)</f>
        <v/>
      </c>
      <c r="HJ33" s="255"/>
      <c r="HK33" s="255"/>
      <c r="HL33" s="255"/>
      <c r="HM33" s="255"/>
      <c r="HN33" s="255"/>
      <c r="HO33" s="255"/>
      <c r="HP33" s="255"/>
      <c r="HQ33" s="255"/>
      <c r="HR33" s="5"/>
      <c r="HS33" s="5"/>
      <c r="HT33" s="5"/>
      <c r="HU33" s="32"/>
      <c r="HW33" s="129"/>
    </row>
    <row r="34" spans="3:231" ht="5.25" customHeight="1" x14ac:dyDescent="0.15">
      <c r="C34" s="58"/>
      <c r="D34" s="59"/>
      <c r="E34" s="59"/>
      <c r="F34" s="59"/>
      <c r="G34" s="59"/>
      <c r="H34" s="59"/>
      <c r="I34" s="60"/>
      <c r="J34" s="13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304"/>
      <c r="W34" s="142"/>
      <c r="X34" s="210"/>
      <c r="Y34" s="210"/>
      <c r="Z34" s="292"/>
      <c r="AA34" s="305"/>
      <c r="AB34" s="210"/>
      <c r="AC34" s="292"/>
      <c r="AD34" s="151"/>
      <c r="AE34" s="255"/>
      <c r="AF34" s="308"/>
      <c r="AG34" s="308"/>
      <c r="AH34" s="308"/>
      <c r="AI34" s="308"/>
      <c r="AJ34" s="308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92"/>
      <c r="BC34" s="353"/>
      <c r="BD34" s="351"/>
      <c r="BE34" s="351"/>
      <c r="BF34" s="351"/>
      <c r="BG34" s="351"/>
      <c r="BH34" s="352"/>
      <c r="BI34" s="348"/>
      <c r="BJ34" s="349"/>
      <c r="BK34" s="349"/>
      <c r="BL34" s="349"/>
      <c r="BM34" s="349"/>
      <c r="BN34" s="349"/>
      <c r="BO34" s="349"/>
      <c r="BP34" s="349"/>
      <c r="BQ34" s="349"/>
      <c r="BR34" s="210"/>
      <c r="BS34" s="210"/>
      <c r="BT34" s="210"/>
      <c r="BU34" s="292"/>
      <c r="CC34" s="23"/>
      <c r="CD34" s="24"/>
      <c r="CE34" s="24"/>
      <c r="CF34" s="24"/>
      <c r="CG34" s="24"/>
      <c r="CH34" s="24"/>
      <c r="CI34" s="25"/>
      <c r="CJ34" s="58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60"/>
      <c r="CW34" s="29"/>
      <c r="CX34" s="30"/>
      <c r="CY34" s="30"/>
      <c r="CZ34" s="31"/>
      <c r="DA34" s="29"/>
      <c r="DB34" s="30"/>
      <c r="DC34" s="31"/>
      <c r="DD34" s="151"/>
      <c r="DE34" s="255"/>
      <c r="DF34" s="258"/>
      <c r="DG34" s="258"/>
      <c r="DH34" s="258"/>
      <c r="DI34" s="258"/>
      <c r="DJ34" s="258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32"/>
      <c r="EC34" s="410"/>
      <c r="ED34" s="411"/>
      <c r="EE34" s="411"/>
      <c r="EF34" s="411"/>
      <c r="EG34" s="411"/>
      <c r="EH34" s="412"/>
      <c r="EI34" s="151"/>
      <c r="EJ34" s="255"/>
      <c r="EK34" s="255"/>
      <c r="EL34" s="255"/>
      <c r="EM34" s="255"/>
      <c r="EN34" s="255"/>
      <c r="EO34" s="255"/>
      <c r="EP34" s="255"/>
      <c r="EQ34" s="255"/>
      <c r="ER34" s="5"/>
      <c r="ES34" s="5"/>
      <c r="ET34" s="5"/>
      <c r="EU34" s="32"/>
      <c r="FC34" s="23"/>
      <c r="FD34" s="24"/>
      <c r="FE34" s="24"/>
      <c r="FF34" s="24"/>
      <c r="FG34" s="24"/>
      <c r="FH34" s="24"/>
      <c r="FI34" s="25"/>
      <c r="FJ34" s="58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60"/>
      <c r="FW34" s="29"/>
      <c r="FX34" s="30"/>
      <c r="FY34" s="30"/>
      <c r="FZ34" s="31"/>
      <c r="GA34" s="29"/>
      <c r="GB34" s="30"/>
      <c r="GC34" s="31"/>
      <c r="GD34" s="151"/>
      <c r="GE34" s="255"/>
      <c r="GF34" s="258"/>
      <c r="GG34" s="258"/>
      <c r="GH34" s="258"/>
      <c r="GI34" s="258"/>
      <c r="GJ34" s="258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32"/>
      <c r="HC34" s="410"/>
      <c r="HD34" s="411"/>
      <c r="HE34" s="411"/>
      <c r="HF34" s="411"/>
      <c r="HG34" s="411"/>
      <c r="HH34" s="412"/>
      <c r="HI34" s="151"/>
      <c r="HJ34" s="255"/>
      <c r="HK34" s="255"/>
      <c r="HL34" s="255"/>
      <c r="HM34" s="255"/>
      <c r="HN34" s="255"/>
      <c r="HO34" s="255"/>
      <c r="HP34" s="255"/>
      <c r="HQ34" s="255"/>
      <c r="HR34" s="5"/>
      <c r="HS34" s="5"/>
      <c r="HT34" s="5"/>
      <c r="HU34" s="32"/>
    </row>
    <row r="35" spans="3:231" ht="3" customHeight="1" x14ac:dyDescent="0.15">
      <c r="C35" s="61"/>
      <c r="D35" s="44"/>
      <c r="E35" s="44"/>
      <c r="F35" s="44"/>
      <c r="G35" s="44"/>
      <c r="H35" s="44"/>
      <c r="I35" s="28"/>
      <c r="J35" s="305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92"/>
      <c r="W35" s="305"/>
      <c r="X35" s="210"/>
      <c r="Y35" s="210"/>
      <c r="Z35" s="292"/>
      <c r="AA35" s="305"/>
      <c r="AB35" s="210"/>
      <c r="AC35" s="292"/>
      <c r="AD35" s="357"/>
      <c r="AE35" s="312"/>
      <c r="AF35" s="312"/>
      <c r="AG35" s="312"/>
      <c r="AH35" s="312"/>
      <c r="AI35" s="312"/>
      <c r="AJ35" s="312"/>
      <c r="AK35" s="313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92"/>
      <c r="BC35" s="62"/>
      <c r="BD35" s="63"/>
      <c r="BE35" s="63"/>
      <c r="BF35" s="63"/>
      <c r="BG35" s="63"/>
      <c r="BH35" s="64"/>
      <c r="BI35" s="348"/>
      <c r="BJ35" s="349"/>
      <c r="BK35" s="349"/>
      <c r="BL35" s="349"/>
      <c r="BM35" s="349"/>
      <c r="BN35" s="349"/>
      <c r="BO35" s="349"/>
      <c r="BP35" s="349"/>
      <c r="BQ35" s="349"/>
      <c r="BR35" s="210"/>
      <c r="BS35" s="210"/>
      <c r="BT35" s="210"/>
      <c r="BU35" s="292"/>
      <c r="CC35" s="29"/>
      <c r="CD35" s="65"/>
      <c r="CE35" s="65"/>
      <c r="CF35" s="65"/>
      <c r="CG35" s="65"/>
      <c r="CH35" s="65"/>
      <c r="CI35" s="31"/>
      <c r="CJ35" s="61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28"/>
      <c r="CW35" s="29"/>
      <c r="CX35" s="30"/>
      <c r="CY35" s="30"/>
      <c r="CZ35" s="31"/>
      <c r="DA35" s="29"/>
      <c r="DB35" s="30"/>
      <c r="DC35" s="31"/>
      <c r="DD35" s="41"/>
      <c r="DE35" s="42"/>
      <c r="DF35" s="43"/>
      <c r="DG35" s="43"/>
      <c r="DH35" s="43"/>
      <c r="DI35" s="43"/>
      <c r="DJ35" s="43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32"/>
      <c r="EC35" s="66"/>
      <c r="ED35" s="67"/>
      <c r="EE35" s="67"/>
      <c r="EF35" s="67"/>
      <c r="EG35" s="67"/>
      <c r="EH35" s="68"/>
      <c r="EI35" s="151"/>
      <c r="EJ35" s="255"/>
      <c r="EK35" s="255"/>
      <c r="EL35" s="255"/>
      <c r="EM35" s="255"/>
      <c r="EN35" s="255"/>
      <c r="EO35" s="255"/>
      <c r="EP35" s="255"/>
      <c r="EQ35" s="255"/>
      <c r="ER35" s="5"/>
      <c r="ES35" s="5"/>
      <c r="ET35" s="5"/>
      <c r="EU35" s="32"/>
      <c r="FC35" s="29"/>
      <c r="FD35" s="65"/>
      <c r="FE35" s="65"/>
      <c r="FF35" s="65"/>
      <c r="FG35" s="65"/>
      <c r="FH35" s="65"/>
      <c r="FI35" s="31"/>
      <c r="FJ35" s="61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28"/>
      <c r="FW35" s="29"/>
      <c r="FX35" s="30"/>
      <c r="FY35" s="30"/>
      <c r="FZ35" s="31"/>
      <c r="GA35" s="29"/>
      <c r="GB35" s="30"/>
      <c r="GC35" s="31"/>
      <c r="GD35" s="41"/>
      <c r="GE35" s="42"/>
      <c r="GF35" s="43"/>
      <c r="GG35" s="43"/>
      <c r="GH35" s="43"/>
      <c r="GI35" s="43"/>
      <c r="GJ35" s="43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32"/>
      <c r="HC35" s="66"/>
      <c r="HD35" s="67"/>
      <c r="HE35" s="67"/>
      <c r="HF35" s="67"/>
      <c r="HG35" s="67"/>
      <c r="HH35" s="68"/>
      <c r="HI35" s="151"/>
      <c r="HJ35" s="255"/>
      <c r="HK35" s="255"/>
      <c r="HL35" s="255"/>
      <c r="HM35" s="255"/>
      <c r="HN35" s="255"/>
      <c r="HO35" s="255"/>
      <c r="HP35" s="255"/>
      <c r="HQ35" s="255"/>
      <c r="HR35" s="5"/>
      <c r="HS35" s="5"/>
      <c r="HT35" s="5"/>
      <c r="HU35" s="32"/>
    </row>
    <row r="36" spans="3:231" ht="5.25" customHeight="1" x14ac:dyDescent="0.15">
      <c r="C36" s="287" t="s">
        <v>36</v>
      </c>
      <c r="D36" s="288"/>
      <c r="E36" s="288"/>
      <c r="F36" s="288"/>
      <c r="G36" s="288"/>
      <c r="H36" s="288"/>
      <c r="I36" s="289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144"/>
      <c r="W36" s="305"/>
      <c r="X36" s="210"/>
      <c r="Y36" s="210"/>
      <c r="Z36" s="292"/>
      <c r="AA36" s="305"/>
      <c r="AB36" s="210"/>
      <c r="AC36" s="292"/>
      <c r="AD36" s="142"/>
      <c r="AE36" s="327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144"/>
      <c r="BC36" s="350" t="s">
        <v>37</v>
      </c>
      <c r="BD36" s="351"/>
      <c r="BE36" s="351"/>
      <c r="BF36" s="351"/>
      <c r="BG36" s="351"/>
      <c r="BH36" s="352"/>
      <c r="BI36" s="348"/>
      <c r="BJ36" s="349"/>
      <c r="BK36" s="349"/>
      <c r="BL36" s="349"/>
      <c r="BM36" s="349"/>
      <c r="BN36" s="349"/>
      <c r="BO36" s="349"/>
      <c r="BP36" s="349"/>
      <c r="BQ36" s="349"/>
      <c r="BR36" s="419" t="s">
        <v>38</v>
      </c>
      <c r="BS36" s="420"/>
      <c r="BT36" s="420"/>
      <c r="BU36" s="421"/>
      <c r="CC36" s="270" t="s">
        <v>36</v>
      </c>
      <c r="CD36" s="271"/>
      <c r="CE36" s="271"/>
      <c r="CF36" s="271"/>
      <c r="CG36" s="271"/>
      <c r="CH36" s="271"/>
      <c r="CI36" s="272"/>
      <c r="CJ36" s="431" t="str">
        <f>IF(J36="","",J36)</f>
        <v/>
      </c>
      <c r="CK36" s="432"/>
      <c r="CL36" s="432"/>
      <c r="CM36" s="432"/>
      <c r="CN36" s="432"/>
      <c r="CO36" s="432"/>
      <c r="CP36" s="432"/>
      <c r="CQ36" s="432"/>
      <c r="CR36" s="432"/>
      <c r="CS36" s="432"/>
      <c r="CT36" s="432"/>
      <c r="CU36" s="432"/>
      <c r="CV36" s="28"/>
      <c r="CW36" s="29"/>
      <c r="CX36" s="30"/>
      <c r="CY36" s="30"/>
      <c r="CZ36" s="31"/>
      <c r="DA36" s="29"/>
      <c r="DB36" s="30"/>
      <c r="DC36" s="31"/>
      <c r="DD36" s="45"/>
      <c r="DE36" s="285" t="str">
        <f>IF(AE36="","",AE36)</f>
        <v/>
      </c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32"/>
      <c r="EC36" s="427" t="s">
        <v>37</v>
      </c>
      <c r="ED36" s="411"/>
      <c r="EE36" s="411"/>
      <c r="EF36" s="411"/>
      <c r="EG36" s="411"/>
      <c r="EH36" s="412"/>
      <c r="EI36" s="151"/>
      <c r="EJ36" s="255"/>
      <c r="EK36" s="255"/>
      <c r="EL36" s="255"/>
      <c r="EM36" s="255"/>
      <c r="EN36" s="255"/>
      <c r="EO36" s="255"/>
      <c r="EP36" s="255"/>
      <c r="EQ36" s="255"/>
      <c r="ER36" s="419" t="s">
        <v>38</v>
      </c>
      <c r="ES36" s="420"/>
      <c r="ET36" s="420"/>
      <c r="EU36" s="421"/>
      <c r="FC36" s="270" t="s">
        <v>36</v>
      </c>
      <c r="FD36" s="271"/>
      <c r="FE36" s="271"/>
      <c r="FF36" s="271"/>
      <c r="FG36" s="271"/>
      <c r="FH36" s="271"/>
      <c r="FI36" s="272"/>
      <c r="FJ36" s="431" t="str">
        <f>IF(CJ36="","",CJ36)</f>
        <v/>
      </c>
      <c r="FK36" s="432"/>
      <c r="FL36" s="432"/>
      <c r="FM36" s="432"/>
      <c r="FN36" s="432"/>
      <c r="FO36" s="432"/>
      <c r="FP36" s="432"/>
      <c r="FQ36" s="432"/>
      <c r="FR36" s="432"/>
      <c r="FS36" s="432"/>
      <c r="FT36" s="432"/>
      <c r="FU36" s="432"/>
      <c r="FV36" s="28"/>
      <c r="FW36" s="29"/>
      <c r="FX36" s="30"/>
      <c r="FY36" s="30"/>
      <c r="FZ36" s="31"/>
      <c r="GA36" s="29"/>
      <c r="GB36" s="30"/>
      <c r="GC36" s="31"/>
      <c r="GD36" s="45"/>
      <c r="GE36" s="285" t="str">
        <f>IF(DE36="","",DE36)</f>
        <v/>
      </c>
      <c r="GF36" s="286"/>
      <c r="GG36" s="286"/>
      <c r="GH36" s="286"/>
      <c r="GI36" s="286"/>
      <c r="GJ36" s="286"/>
      <c r="GK36" s="286"/>
      <c r="GL36" s="286"/>
      <c r="GM36" s="286"/>
      <c r="GN36" s="286"/>
      <c r="GO36" s="286"/>
      <c r="GP36" s="286"/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32"/>
      <c r="HC36" s="427" t="s">
        <v>37</v>
      </c>
      <c r="HD36" s="411"/>
      <c r="HE36" s="411"/>
      <c r="HF36" s="411"/>
      <c r="HG36" s="411"/>
      <c r="HH36" s="412"/>
      <c r="HI36" s="151"/>
      <c r="HJ36" s="255"/>
      <c r="HK36" s="255"/>
      <c r="HL36" s="255"/>
      <c r="HM36" s="255"/>
      <c r="HN36" s="255"/>
      <c r="HO36" s="255"/>
      <c r="HP36" s="255"/>
      <c r="HQ36" s="255"/>
      <c r="HR36" s="419" t="s">
        <v>38</v>
      </c>
      <c r="HS36" s="420"/>
      <c r="HT36" s="420"/>
      <c r="HU36" s="421"/>
    </row>
    <row r="37" spans="3:231" ht="5.25" customHeight="1" x14ac:dyDescent="0.15">
      <c r="C37" s="287"/>
      <c r="D37" s="288"/>
      <c r="E37" s="288"/>
      <c r="F37" s="288"/>
      <c r="G37" s="288"/>
      <c r="H37" s="288"/>
      <c r="I37" s="289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292"/>
      <c r="W37" s="151" t="s">
        <v>39</v>
      </c>
      <c r="X37" s="255"/>
      <c r="Y37" s="255"/>
      <c r="Z37" s="153"/>
      <c r="AA37" s="151" t="s">
        <v>40</v>
      </c>
      <c r="AB37" s="255"/>
      <c r="AC37" s="153"/>
      <c r="AD37" s="305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292"/>
      <c r="BC37" s="353"/>
      <c r="BD37" s="351"/>
      <c r="BE37" s="351"/>
      <c r="BF37" s="351"/>
      <c r="BG37" s="351"/>
      <c r="BH37" s="352"/>
      <c r="BI37" s="348"/>
      <c r="BJ37" s="349"/>
      <c r="BK37" s="349"/>
      <c r="BL37" s="349"/>
      <c r="BM37" s="349"/>
      <c r="BN37" s="349"/>
      <c r="BO37" s="349"/>
      <c r="BP37" s="349"/>
      <c r="BQ37" s="349"/>
      <c r="BR37" s="420"/>
      <c r="BS37" s="420"/>
      <c r="BT37" s="420"/>
      <c r="BU37" s="421"/>
      <c r="CC37" s="270"/>
      <c r="CD37" s="271"/>
      <c r="CE37" s="271"/>
      <c r="CF37" s="271"/>
      <c r="CG37" s="271"/>
      <c r="CH37" s="271"/>
      <c r="CI37" s="272"/>
      <c r="CJ37" s="431"/>
      <c r="CK37" s="432"/>
      <c r="CL37" s="432"/>
      <c r="CM37" s="432"/>
      <c r="CN37" s="432"/>
      <c r="CO37" s="432"/>
      <c r="CP37" s="432"/>
      <c r="CQ37" s="432"/>
      <c r="CR37" s="432"/>
      <c r="CS37" s="432"/>
      <c r="CT37" s="432"/>
      <c r="CU37" s="432"/>
      <c r="CV37" s="28"/>
      <c r="CW37" s="166" t="s">
        <v>39</v>
      </c>
      <c r="CX37" s="259"/>
      <c r="CY37" s="259"/>
      <c r="CZ37" s="168"/>
      <c r="DA37" s="166" t="s">
        <v>40</v>
      </c>
      <c r="DB37" s="259"/>
      <c r="DC37" s="168"/>
      <c r="DD37" s="45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32"/>
      <c r="EC37" s="410"/>
      <c r="ED37" s="411"/>
      <c r="EE37" s="411"/>
      <c r="EF37" s="411"/>
      <c r="EG37" s="411"/>
      <c r="EH37" s="412"/>
      <c r="EI37" s="151"/>
      <c r="EJ37" s="255"/>
      <c r="EK37" s="255"/>
      <c r="EL37" s="255"/>
      <c r="EM37" s="255"/>
      <c r="EN37" s="255"/>
      <c r="EO37" s="255"/>
      <c r="EP37" s="255"/>
      <c r="EQ37" s="255"/>
      <c r="ER37" s="420"/>
      <c r="ES37" s="420"/>
      <c r="ET37" s="420"/>
      <c r="EU37" s="421"/>
      <c r="FC37" s="270"/>
      <c r="FD37" s="271"/>
      <c r="FE37" s="271"/>
      <c r="FF37" s="271"/>
      <c r="FG37" s="271"/>
      <c r="FH37" s="271"/>
      <c r="FI37" s="272"/>
      <c r="FJ37" s="431"/>
      <c r="FK37" s="432"/>
      <c r="FL37" s="432"/>
      <c r="FM37" s="432"/>
      <c r="FN37" s="432"/>
      <c r="FO37" s="432"/>
      <c r="FP37" s="432"/>
      <c r="FQ37" s="432"/>
      <c r="FR37" s="432"/>
      <c r="FS37" s="432"/>
      <c r="FT37" s="432"/>
      <c r="FU37" s="432"/>
      <c r="FV37" s="28"/>
      <c r="FW37" s="166" t="s">
        <v>39</v>
      </c>
      <c r="FX37" s="259"/>
      <c r="FY37" s="259"/>
      <c r="FZ37" s="168"/>
      <c r="GA37" s="166" t="s">
        <v>40</v>
      </c>
      <c r="GB37" s="259"/>
      <c r="GC37" s="168"/>
      <c r="GD37" s="45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32"/>
      <c r="HC37" s="410"/>
      <c r="HD37" s="411"/>
      <c r="HE37" s="411"/>
      <c r="HF37" s="411"/>
      <c r="HG37" s="411"/>
      <c r="HH37" s="412"/>
      <c r="HI37" s="151"/>
      <c r="HJ37" s="255"/>
      <c r="HK37" s="255"/>
      <c r="HL37" s="255"/>
      <c r="HM37" s="255"/>
      <c r="HN37" s="255"/>
      <c r="HO37" s="255"/>
      <c r="HP37" s="255"/>
      <c r="HQ37" s="255"/>
      <c r="HR37" s="420"/>
      <c r="HS37" s="420"/>
      <c r="HT37" s="420"/>
      <c r="HU37" s="421"/>
    </row>
    <row r="38" spans="3:231" ht="3" customHeight="1" x14ac:dyDescent="0.15">
      <c r="C38" s="33"/>
      <c r="D38" s="34"/>
      <c r="E38" s="34"/>
      <c r="F38" s="34"/>
      <c r="G38" s="34"/>
      <c r="H38" s="34"/>
      <c r="I38" s="35"/>
      <c r="J38" s="439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92"/>
      <c r="W38" s="151"/>
      <c r="X38" s="255"/>
      <c r="Y38" s="255"/>
      <c r="Z38" s="153"/>
      <c r="AA38" s="151"/>
      <c r="AB38" s="255"/>
      <c r="AC38" s="153"/>
      <c r="AD38" s="305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292"/>
      <c r="BC38" s="353"/>
      <c r="BD38" s="351"/>
      <c r="BE38" s="351"/>
      <c r="BF38" s="351"/>
      <c r="BG38" s="351"/>
      <c r="BH38" s="352"/>
      <c r="BI38" s="69"/>
      <c r="BJ38" s="70"/>
      <c r="BK38" s="70"/>
      <c r="BL38" s="70"/>
      <c r="BM38" s="70"/>
      <c r="BN38" s="70"/>
      <c r="BO38" s="70"/>
      <c r="BP38" s="70"/>
      <c r="BQ38" s="70"/>
      <c r="BR38" s="420"/>
      <c r="BS38" s="210"/>
      <c r="BT38" s="210"/>
      <c r="BU38" s="292"/>
      <c r="CC38" s="36"/>
      <c r="CD38" s="37"/>
      <c r="CE38" s="37"/>
      <c r="CF38" s="37"/>
      <c r="CG38" s="37"/>
      <c r="CH38" s="37"/>
      <c r="CI38" s="38"/>
      <c r="CJ38" s="71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28"/>
      <c r="CW38" s="166"/>
      <c r="CX38" s="259"/>
      <c r="CY38" s="259"/>
      <c r="CZ38" s="168"/>
      <c r="DA38" s="166"/>
      <c r="DB38" s="259"/>
      <c r="DC38" s="168"/>
      <c r="DD38" s="45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32"/>
      <c r="EC38" s="410"/>
      <c r="ED38" s="411"/>
      <c r="EE38" s="411"/>
      <c r="EF38" s="411"/>
      <c r="EG38" s="411"/>
      <c r="EH38" s="412"/>
      <c r="EI38" s="41"/>
      <c r="EJ38" s="42"/>
      <c r="EK38" s="42"/>
      <c r="EL38" s="42"/>
      <c r="EM38" s="42"/>
      <c r="EN38" s="42"/>
      <c r="EO38" s="42"/>
      <c r="EP38" s="42"/>
      <c r="EQ38" s="42"/>
      <c r="ER38" s="73"/>
      <c r="ES38" s="73"/>
      <c r="ET38" s="73"/>
      <c r="EU38" s="74"/>
      <c r="FC38" s="36"/>
      <c r="FD38" s="37"/>
      <c r="FE38" s="37"/>
      <c r="FF38" s="37"/>
      <c r="FG38" s="37"/>
      <c r="FH38" s="37"/>
      <c r="FI38" s="38"/>
      <c r="FJ38" s="71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28"/>
      <c r="FW38" s="166"/>
      <c r="FX38" s="259"/>
      <c r="FY38" s="259"/>
      <c r="FZ38" s="168"/>
      <c r="GA38" s="166"/>
      <c r="GB38" s="259"/>
      <c r="GC38" s="168"/>
      <c r="GD38" s="45"/>
      <c r="GE38" s="286"/>
      <c r="GF38" s="286"/>
      <c r="GG38" s="286"/>
      <c r="GH38" s="286"/>
      <c r="GI38" s="286"/>
      <c r="GJ38" s="286"/>
      <c r="GK38" s="286"/>
      <c r="GL38" s="286"/>
      <c r="GM38" s="286"/>
      <c r="GN38" s="286"/>
      <c r="GO38" s="286"/>
      <c r="GP38" s="286"/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32"/>
      <c r="HC38" s="410"/>
      <c r="HD38" s="411"/>
      <c r="HE38" s="411"/>
      <c r="HF38" s="411"/>
      <c r="HG38" s="411"/>
      <c r="HH38" s="412"/>
      <c r="HI38" s="41"/>
      <c r="HJ38" s="42"/>
      <c r="HK38" s="42"/>
      <c r="HL38" s="42"/>
      <c r="HM38" s="42"/>
      <c r="HN38" s="42"/>
      <c r="HO38" s="42"/>
      <c r="HP38" s="42"/>
      <c r="HQ38" s="42"/>
      <c r="HR38" s="73"/>
      <c r="HS38" s="73"/>
      <c r="HT38" s="73"/>
      <c r="HU38" s="74"/>
    </row>
    <row r="39" spans="3:231" ht="5.25" customHeight="1" x14ac:dyDescent="0.15">
      <c r="C39" s="314" t="s">
        <v>41</v>
      </c>
      <c r="D39" s="315"/>
      <c r="E39" s="315"/>
      <c r="F39" s="315"/>
      <c r="G39" s="315"/>
      <c r="H39" s="315"/>
      <c r="I39" s="316"/>
      <c r="J39" s="440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143"/>
      <c r="V39" s="292"/>
      <c r="W39" s="151"/>
      <c r="X39" s="255"/>
      <c r="Y39" s="255"/>
      <c r="Z39" s="153"/>
      <c r="AA39" s="151"/>
      <c r="AB39" s="255"/>
      <c r="AC39" s="153"/>
      <c r="AD39" s="305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292"/>
      <c r="BC39" s="354"/>
      <c r="BD39" s="355"/>
      <c r="BE39" s="355"/>
      <c r="BF39" s="355"/>
      <c r="BG39" s="355"/>
      <c r="BH39" s="356"/>
      <c r="BI39" s="145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347"/>
      <c r="CC39" s="282" t="s">
        <v>41</v>
      </c>
      <c r="CD39" s="283"/>
      <c r="CE39" s="283"/>
      <c r="CF39" s="283"/>
      <c r="CG39" s="283"/>
      <c r="CH39" s="283"/>
      <c r="CI39" s="284"/>
      <c r="CJ39" s="433" t="str">
        <f>IF(J39="","",J39)</f>
        <v/>
      </c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75"/>
      <c r="CV39" s="28"/>
      <c r="CW39" s="166"/>
      <c r="CX39" s="259"/>
      <c r="CY39" s="259"/>
      <c r="CZ39" s="168"/>
      <c r="DA39" s="166"/>
      <c r="DB39" s="259"/>
      <c r="DC39" s="168"/>
      <c r="DD39" s="45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32"/>
      <c r="EC39" s="428"/>
      <c r="ED39" s="429"/>
      <c r="EE39" s="429"/>
      <c r="EF39" s="429"/>
      <c r="EG39" s="429"/>
      <c r="EH39" s="430"/>
      <c r="EI39" s="53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54"/>
      <c r="FC39" s="282" t="s">
        <v>41</v>
      </c>
      <c r="FD39" s="283"/>
      <c r="FE39" s="283"/>
      <c r="FF39" s="283"/>
      <c r="FG39" s="283"/>
      <c r="FH39" s="283"/>
      <c r="FI39" s="284"/>
      <c r="FJ39" s="433" t="str">
        <f>IF(CJ39="","",CJ39)</f>
        <v/>
      </c>
      <c r="FK39" s="285"/>
      <c r="FL39" s="285"/>
      <c r="FM39" s="285"/>
      <c r="FN39" s="285"/>
      <c r="FO39" s="285"/>
      <c r="FP39" s="285"/>
      <c r="FQ39" s="285"/>
      <c r="FR39" s="285"/>
      <c r="FS39" s="285"/>
      <c r="FT39" s="285"/>
      <c r="FU39" s="75"/>
      <c r="FV39" s="28"/>
      <c r="FW39" s="166"/>
      <c r="FX39" s="259"/>
      <c r="FY39" s="259"/>
      <c r="FZ39" s="168"/>
      <c r="GA39" s="166"/>
      <c r="GB39" s="259"/>
      <c r="GC39" s="168"/>
      <c r="GD39" s="45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32"/>
      <c r="HC39" s="428"/>
      <c r="HD39" s="429"/>
      <c r="HE39" s="429"/>
      <c r="HF39" s="429"/>
      <c r="HG39" s="429"/>
      <c r="HH39" s="430"/>
      <c r="HI39" s="53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54"/>
    </row>
    <row r="40" spans="3:231" ht="5.25" customHeight="1" x14ac:dyDescent="0.15">
      <c r="C40" s="314"/>
      <c r="D40" s="315"/>
      <c r="E40" s="315"/>
      <c r="F40" s="315"/>
      <c r="G40" s="315"/>
      <c r="H40" s="315"/>
      <c r="I40" s="316"/>
      <c r="J40" s="440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210"/>
      <c r="V40" s="292"/>
      <c r="W40" s="151"/>
      <c r="X40" s="255"/>
      <c r="Y40" s="255"/>
      <c r="Z40" s="153"/>
      <c r="AA40" s="151"/>
      <c r="AB40" s="255"/>
      <c r="AC40" s="153"/>
      <c r="AD40" s="305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292"/>
      <c r="BC40" s="441" t="s">
        <v>42</v>
      </c>
      <c r="BD40" s="442"/>
      <c r="BE40" s="442"/>
      <c r="BF40" s="442"/>
      <c r="BG40" s="442"/>
      <c r="BH40" s="443"/>
      <c r="BI40" s="446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447"/>
      <c r="CC40" s="282"/>
      <c r="CD40" s="283"/>
      <c r="CE40" s="283"/>
      <c r="CF40" s="283"/>
      <c r="CG40" s="283"/>
      <c r="CH40" s="283"/>
      <c r="CI40" s="284"/>
      <c r="CJ40" s="433"/>
      <c r="CK40" s="285"/>
      <c r="CL40" s="285"/>
      <c r="CM40" s="285"/>
      <c r="CN40" s="285"/>
      <c r="CO40" s="285"/>
      <c r="CP40" s="285"/>
      <c r="CQ40" s="285"/>
      <c r="CR40" s="285"/>
      <c r="CS40" s="285"/>
      <c r="CT40" s="285"/>
      <c r="CU40" s="75"/>
      <c r="CV40" s="28"/>
      <c r="CW40" s="166"/>
      <c r="CX40" s="259"/>
      <c r="CY40" s="259"/>
      <c r="CZ40" s="168"/>
      <c r="DA40" s="166"/>
      <c r="DB40" s="259"/>
      <c r="DC40" s="168"/>
      <c r="DD40" s="45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32"/>
      <c r="EC40" s="434" t="s">
        <v>42</v>
      </c>
      <c r="ED40" s="435"/>
      <c r="EE40" s="435"/>
      <c r="EF40" s="435"/>
      <c r="EG40" s="435"/>
      <c r="EH40" s="436"/>
      <c r="EI40" s="450" t="str">
        <f>IF(BI40="","",BI40)</f>
        <v/>
      </c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451"/>
      <c r="FC40" s="282"/>
      <c r="FD40" s="283"/>
      <c r="FE40" s="283"/>
      <c r="FF40" s="283"/>
      <c r="FG40" s="283"/>
      <c r="FH40" s="283"/>
      <c r="FI40" s="284"/>
      <c r="FJ40" s="433"/>
      <c r="FK40" s="285"/>
      <c r="FL40" s="285"/>
      <c r="FM40" s="285"/>
      <c r="FN40" s="285"/>
      <c r="FO40" s="285"/>
      <c r="FP40" s="285"/>
      <c r="FQ40" s="285"/>
      <c r="FR40" s="285"/>
      <c r="FS40" s="285"/>
      <c r="FT40" s="285"/>
      <c r="FU40" s="75"/>
      <c r="FV40" s="28"/>
      <c r="FW40" s="166"/>
      <c r="FX40" s="259"/>
      <c r="FY40" s="259"/>
      <c r="FZ40" s="168"/>
      <c r="GA40" s="166"/>
      <c r="GB40" s="259"/>
      <c r="GC40" s="168"/>
      <c r="GD40" s="45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32"/>
      <c r="HC40" s="434" t="s">
        <v>42</v>
      </c>
      <c r="HD40" s="435"/>
      <c r="HE40" s="435"/>
      <c r="HF40" s="435"/>
      <c r="HG40" s="435"/>
      <c r="HH40" s="436"/>
      <c r="HI40" s="450" t="str">
        <f>IF(EI40="","",EI40)</f>
        <v/>
      </c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451"/>
    </row>
    <row r="41" spans="3:231" ht="5.25" customHeight="1" x14ac:dyDescent="0.15">
      <c r="C41" s="314"/>
      <c r="D41" s="315"/>
      <c r="E41" s="315"/>
      <c r="F41" s="315"/>
      <c r="G41" s="315"/>
      <c r="H41" s="315"/>
      <c r="I41" s="316"/>
      <c r="J41" s="440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210"/>
      <c r="V41" s="292"/>
      <c r="W41" s="151"/>
      <c r="X41" s="255"/>
      <c r="Y41" s="255"/>
      <c r="Z41" s="153"/>
      <c r="AA41" s="151"/>
      <c r="AB41" s="255"/>
      <c r="AC41" s="153"/>
      <c r="AD41" s="305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292"/>
      <c r="BC41" s="371"/>
      <c r="BD41" s="444"/>
      <c r="BE41" s="444"/>
      <c r="BF41" s="444"/>
      <c r="BG41" s="444"/>
      <c r="BH41" s="445"/>
      <c r="BI41" s="44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449"/>
      <c r="CC41" s="282"/>
      <c r="CD41" s="283"/>
      <c r="CE41" s="283"/>
      <c r="CF41" s="283"/>
      <c r="CG41" s="283"/>
      <c r="CH41" s="283"/>
      <c r="CI41" s="284"/>
      <c r="CJ41" s="433"/>
      <c r="CK41" s="285"/>
      <c r="CL41" s="285"/>
      <c r="CM41" s="285"/>
      <c r="CN41" s="285"/>
      <c r="CO41" s="285"/>
      <c r="CP41" s="285"/>
      <c r="CQ41" s="285"/>
      <c r="CR41" s="285"/>
      <c r="CS41" s="285"/>
      <c r="CT41" s="285"/>
      <c r="CU41" s="75"/>
      <c r="CV41" s="28"/>
      <c r="CW41" s="166"/>
      <c r="CX41" s="259"/>
      <c r="CY41" s="259"/>
      <c r="CZ41" s="168"/>
      <c r="DA41" s="166"/>
      <c r="DB41" s="259"/>
      <c r="DC41" s="168"/>
      <c r="DD41" s="45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32"/>
      <c r="EC41" s="378"/>
      <c r="ED41" s="437"/>
      <c r="EE41" s="437"/>
      <c r="EF41" s="437"/>
      <c r="EG41" s="437"/>
      <c r="EH41" s="438"/>
      <c r="EI41" s="452"/>
      <c r="EJ41" s="258"/>
      <c r="EK41" s="258"/>
      <c r="EL41" s="258"/>
      <c r="EM41" s="258"/>
      <c r="EN41" s="258"/>
      <c r="EO41" s="258"/>
      <c r="EP41" s="258"/>
      <c r="EQ41" s="258"/>
      <c r="ER41" s="258"/>
      <c r="ES41" s="258"/>
      <c r="ET41" s="258"/>
      <c r="EU41" s="453"/>
      <c r="FC41" s="282"/>
      <c r="FD41" s="283"/>
      <c r="FE41" s="283"/>
      <c r="FF41" s="283"/>
      <c r="FG41" s="283"/>
      <c r="FH41" s="283"/>
      <c r="FI41" s="284"/>
      <c r="FJ41" s="433"/>
      <c r="FK41" s="285"/>
      <c r="FL41" s="285"/>
      <c r="FM41" s="285"/>
      <c r="FN41" s="285"/>
      <c r="FO41" s="285"/>
      <c r="FP41" s="285"/>
      <c r="FQ41" s="285"/>
      <c r="FR41" s="285"/>
      <c r="FS41" s="285"/>
      <c r="FT41" s="285"/>
      <c r="FU41" s="75"/>
      <c r="FV41" s="28"/>
      <c r="FW41" s="166"/>
      <c r="FX41" s="259"/>
      <c r="FY41" s="259"/>
      <c r="FZ41" s="168"/>
      <c r="GA41" s="166"/>
      <c r="GB41" s="259"/>
      <c r="GC41" s="168"/>
      <c r="GD41" s="45"/>
      <c r="GE41" s="286"/>
      <c r="GF41" s="286"/>
      <c r="GG41" s="286"/>
      <c r="GH41" s="286"/>
      <c r="GI41" s="286"/>
      <c r="GJ41" s="286"/>
      <c r="GK41" s="286"/>
      <c r="GL41" s="286"/>
      <c r="GM41" s="286"/>
      <c r="GN41" s="286"/>
      <c r="GO41" s="286"/>
      <c r="GP41" s="286"/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32"/>
      <c r="HC41" s="378"/>
      <c r="HD41" s="437"/>
      <c r="HE41" s="437"/>
      <c r="HF41" s="437"/>
      <c r="HG41" s="437"/>
      <c r="HH41" s="438"/>
      <c r="HI41" s="452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453"/>
    </row>
    <row r="42" spans="3:231" ht="5.25" customHeight="1" x14ac:dyDescent="0.15">
      <c r="C42" s="314" t="s">
        <v>43</v>
      </c>
      <c r="D42" s="315"/>
      <c r="E42" s="315"/>
      <c r="F42" s="315"/>
      <c r="G42" s="315"/>
      <c r="H42" s="315"/>
      <c r="I42" s="316"/>
      <c r="J42" s="440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209"/>
      <c r="V42" s="144"/>
      <c r="W42" s="142"/>
      <c r="X42" s="210"/>
      <c r="Y42" s="210"/>
      <c r="Z42" s="292"/>
      <c r="AA42" s="142"/>
      <c r="AB42" s="210"/>
      <c r="AC42" s="292"/>
      <c r="AD42" s="305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292"/>
      <c r="BC42" s="371"/>
      <c r="BD42" s="444"/>
      <c r="BE42" s="444"/>
      <c r="BF42" s="444"/>
      <c r="BG42" s="444"/>
      <c r="BH42" s="445"/>
      <c r="BI42" s="44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449"/>
      <c r="CC42" s="282" t="s">
        <v>43</v>
      </c>
      <c r="CD42" s="283"/>
      <c r="CE42" s="283"/>
      <c r="CF42" s="283"/>
      <c r="CG42" s="283"/>
      <c r="CH42" s="283"/>
      <c r="CI42" s="284"/>
      <c r="CJ42" s="433"/>
      <c r="CK42" s="285"/>
      <c r="CL42" s="285"/>
      <c r="CM42" s="285"/>
      <c r="CN42" s="285"/>
      <c r="CO42" s="285"/>
      <c r="CP42" s="285"/>
      <c r="CQ42" s="285"/>
      <c r="CR42" s="285"/>
      <c r="CS42" s="285"/>
      <c r="CT42" s="285"/>
      <c r="CU42" s="209"/>
      <c r="CV42" s="144"/>
      <c r="CW42" s="29"/>
      <c r="CX42" s="30"/>
      <c r="CY42" s="30"/>
      <c r="CZ42" s="31"/>
      <c r="DA42" s="29"/>
      <c r="DB42" s="30"/>
      <c r="DC42" s="31"/>
      <c r="DD42" s="45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32"/>
      <c r="EC42" s="378"/>
      <c r="ED42" s="437"/>
      <c r="EE42" s="437"/>
      <c r="EF42" s="437"/>
      <c r="EG42" s="437"/>
      <c r="EH42" s="438"/>
      <c r="EI42" s="452"/>
      <c r="EJ42" s="258"/>
      <c r="EK42" s="258"/>
      <c r="EL42" s="258"/>
      <c r="EM42" s="258"/>
      <c r="EN42" s="258"/>
      <c r="EO42" s="258"/>
      <c r="EP42" s="258"/>
      <c r="EQ42" s="258"/>
      <c r="ER42" s="258"/>
      <c r="ES42" s="258"/>
      <c r="ET42" s="258"/>
      <c r="EU42" s="453"/>
      <c r="FC42" s="282" t="s">
        <v>43</v>
      </c>
      <c r="FD42" s="283"/>
      <c r="FE42" s="283"/>
      <c r="FF42" s="283"/>
      <c r="FG42" s="283"/>
      <c r="FH42" s="283"/>
      <c r="FI42" s="284"/>
      <c r="FJ42" s="433"/>
      <c r="FK42" s="285"/>
      <c r="FL42" s="285"/>
      <c r="FM42" s="285"/>
      <c r="FN42" s="285"/>
      <c r="FO42" s="285"/>
      <c r="FP42" s="285"/>
      <c r="FQ42" s="285"/>
      <c r="FR42" s="285"/>
      <c r="FS42" s="285"/>
      <c r="FT42" s="285"/>
      <c r="FU42" s="209"/>
      <c r="FV42" s="144"/>
      <c r="FW42" s="29"/>
      <c r="FX42" s="30"/>
      <c r="FY42" s="30"/>
      <c r="FZ42" s="31"/>
      <c r="GA42" s="29"/>
      <c r="GB42" s="30"/>
      <c r="GC42" s="31"/>
      <c r="GD42" s="45"/>
      <c r="GE42" s="286"/>
      <c r="GF42" s="286"/>
      <c r="GG42" s="286"/>
      <c r="GH42" s="286"/>
      <c r="GI42" s="286"/>
      <c r="GJ42" s="286"/>
      <c r="GK42" s="286"/>
      <c r="GL42" s="286"/>
      <c r="GM42" s="286"/>
      <c r="GN42" s="286"/>
      <c r="GO42" s="286"/>
      <c r="GP42" s="286"/>
      <c r="GQ42" s="286"/>
      <c r="GR42" s="286"/>
      <c r="GS42" s="286"/>
      <c r="GT42" s="286"/>
      <c r="GU42" s="286"/>
      <c r="GV42" s="286"/>
      <c r="GW42" s="286"/>
      <c r="GX42" s="286"/>
      <c r="GY42" s="286"/>
      <c r="GZ42" s="286"/>
      <c r="HA42" s="286"/>
      <c r="HB42" s="32"/>
      <c r="HC42" s="378"/>
      <c r="HD42" s="437"/>
      <c r="HE42" s="437"/>
      <c r="HF42" s="437"/>
      <c r="HG42" s="437"/>
      <c r="HH42" s="438"/>
      <c r="HI42" s="452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453"/>
    </row>
    <row r="43" spans="3:231" ht="3" customHeight="1" x14ac:dyDescent="0.15">
      <c r="C43" s="314"/>
      <c r="D43" s="315"/>
      <c r="E43" s="315"/>
      <c r="F43" s="315"/>
      <c r="G43" s="315"/>
      <c r="H43" s="315"/>
      <c r="I43" s="316"/>
      <c r="J43" s="440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43"/>
      <c r="V43" s="144"/>
      <c r="W43" s="305"/>
      <c r="X43" s="210"/>
      <c r="Y43" s="210"/>
      <c r="Z43" s="292"/>
      <c r="AA43" s="305"/>
      <c r="AB43" s="210"/>
      <c r="AC43" s="292"/>
      <c r="AD43" s="142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92"/>
      <c r="BC43" s="371"/>
      <c r="BD43" s="444"/>
      <c r="BE43" s="444"/>
      <c r="BF43" s="444"/>
      <c r="BG43" s="444"/>
      <c r="BH43" s="445"/>
      <c r="BI43" s="44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449"/>
      <c r="CC43" s="282"/>
      <c r="CD43" s="283"/>
      <c r="CE43" s="283"/>
      <c r="CF43" s="283"/>
      <c r="CG43" s="283"/>
      <c r="CH43" s="283"/>
      <c r="CI43" s="284"/>
      <c r="CJ43" s="433"/>
      <c r="CK43" s="285"/>
      <c r="CL43" s="285"/>
      <c r="CM43" s="285"/>
      <c r="CN43" s="285"/>
      <c r="CO43" s="285"/>
      <c r="CP43" s="285"/>
      <c r="CQ43" s="285"/>
      <c r="CR43" s="285"/>
      <c r="CS43" s="285"/>
      <c r="CT43" s="285"/>
      <c r="CU43" s="143"/>
      <c r="CV43" s="144"/>
      <c r="CW43" s="29"/>
      <c r="CX43" s="30"/>
      <c r="CY43" s="30"/>
      <c r="CZ43" s="31"/>
      <c r="DA43" s="29"/>
      <c r="DB43" s="30"/>
      <c r="DC43" s="31"/>
      <c r="DD43" s="4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32"/>
      <c r="EC43" s="378"/>
      <c r="ED43" s="437"/>
      <c r="EE43" s="437"/>
      <c r="EF43" s="437"/>
      <c r="EG43" s="437"/>
      <c r="EH43" s="438"/>
      <c r="EI43" s="452"/>
      <c r="EJ43" s="258"/>
      <c r="EK43" s="258"/>
      <c r="EL43" s="258"/>
      <c r="EM43" s="258"/>
      <c r="EN43" s="258"/>
      <c r="EO43" s="258"/>
      <c r="EP43" s="258"/>
      <c r="EQ43" s="258"/>
      <c r="ER43" s="258"/>
      <c r="ES43" s="258"/>
      <c r="ET43" s="258"/>
      <c r="EU43" s="453"/>
      <c r="FC43" s="282"/>
      <c r="FD43" s="283"/>
      <c r="FE43" s="283"/>
      <c r="FF43" s="283"/>
      <c r="FG43" s="283"/>
      <c r="FH43" s="283"/>
      <c r="FI43" s="284"/>
      <c r="FJ43" s="433"/>
      <c r="FK43" s="285"/>
      <c r="FL43" s="285"/>
      <c r="FM43" s="285"/>
      <c r="FN43" s="285"/>
      <c r="FO43" s="285"/>
      <c r="FP43" s="285"/>
      <c r="FQ43" s="285"/>
      <c r="FR43" s="285"/>
      <c r="FS43" s="285"/>
      <c r="FT43" s="285"/>
      <c r="FU43" s="143"/>
      <c r="FV43" s="144"/>
      <c r="FW43" s="29"/>
      <c r="FX43" s="30"/>
      <c r="FY43" s="30"/>
      <c r="FZ43" s="31"/>
      <c r="GA43" s="29"/>
      <c r="GB43" s="30"/>
      <c r="GC43" s="31"/>
      <c r="GD43" s="4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32"/>
      <c r="HC43" s="378"/>
      <c r="HD43" s="437"/>
      <c r="HE43" s="437"/>
      <c r="HF43" s="437"/>
      <c r="HG43" s="437"/>
      <c r="HH43" s="438"/>
      <c r="HI43" s="452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453"/>
    </row>
    <row r="44" spans="3:231" ht="7.5" customHeight="1" x14ac:dyDescent="0.15">
      <c r="C44" s="314"/>
      <c r="D44" s="315"/>
      <c r="E44" s="315"/>
      <c r="F44" s="315"/>
      <c r="G44" s="315"/>
      <c r="H44" s="315"/>
      <c r="I44" s="316"/>
      <c r="J44" s="440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143"/>
      <c r="V44" s="144"/>
      <c r="W44" s="305"/>
      <c r="X44" s="210"/>
      <c r="Y44" s="210"/>
      <c r="Z44" s="292"/>
      <c r="AA44" s="305"/>
      <c r="AB44" s="210"/>
      <c r="AC44" s="292"/>
      <c r="AD44" s="142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391" t="s">
        <v>44</v>
      </c>
      <c r="AQ44" s="391"/>
      <c r="AR44" s="454"/>
      <c r="AS44" s="395"/>
      <c r="AT44" s="395"/>
      <c r="AU44" s="395"/>
      <c r="AV44" s="395"/>
      <c r="AW44" s="395"/>
      <c r="AX44" s="395"/>
      <c r="AY44" s="395"/>
      <c r="AZ44" s="395"/>
      <c r="BA44" s="395"/>
      <c r="BB44" s="396"/>
      <c r="BC44" s="371" t="s">
        <v>45</v>
      </c>
      <c r="BD44" s="444"/>
      <c r="BE44" s="444"/>
      <c r="BF44" s="444"/>
      <c r="BG44" s="444"/>
      <c r="BH44" s="445"/>
      <c r="BI44" s="142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92"/>
      <c r="CC44" s="282"/>
      <c r="CD44" s="283"/>
      <c r="CE44" s="283"/>
      <c r="CF44" s="283"/>
      <c r="CG44" s="283"/>
      <c r="CH44" s="283"/>
      <c r="CI44" s="284"/>
      <c r="CJ44" s="433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143"/>
      <c r="CV44" s="144"/>
      <c r="CW44" s="29"/>
      <c r="CX44" s="30"/>
      <c r="CY44" s="30"/>
      <c r="CZ44" s="31"/>
      <c r="DA44" s="29"/>
      <c r="DB44" s="30"/>
      <c r="DC44" s="31"/>
      <c r="DD44" s="4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391" t="s">
        <v>44</v>
      </c>
      <c r="DQ44" s="391"/>
      <c r="DR44" s="458" t="str">
        <f>IF(AR44="","",AR44)</f>
        <v/>
      </c>
      <c r="DS44" s="402"/>
      <c r="DT44" s="402"/>
      <c r="DU44" s="402"/>
      <c r="DV44" s="402"/>
      <c r="DW44" s="402"/>
      <c r="DX44" s="402"/>
      <c r="DY44" s="402"/>
      <c r="DZ44" s="402"/>
      <c r="EA44" s="402"/>
      <c r="EB44" s="403"/>
      <c r="EC44" s="378" t="s">
        <v>45</v>
      </c>
      <c r="ED44" s="437"/>
      <c r="EE44" s="437"/>
      <c r="EF44" s="437"/>
      <c r="EG44" s="437"/>
      <c r="EH44" s="438"/>
      <c r="EI44" s="4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32"/>
      <c r="FC44" s="282"/>
      <c r="FD44" s="283"/>
      <c r="FE44" s="283"/>
      <c r="FF44" s="283"/>
      <c r="FG44" s="283"/>
      <c r="FH44" s="283"/>
      <c r="FI44" s="284"/>
      <c r="FJ44" s="433"/>
      <c r="FK44" s="285"/>
      <c r="FL44" s="285"/>
      <c r="FM44" s="285"/>
      <c r="FN44" s="285"/>
      <c r="FO44" s="285"/>
      <c r="FP44" s="285"/>
      <c r="FQ44" s="285"/>
      <c r="FR44" s="285"/>
      <c r="FS44" s="285"/>
      <c r="FT44" s="285"/>
      <c r="FU44" s="143"/>
      <c r="FV44" s="144"/>
      <c r="FW44" s="29"/>
      <c r="FX44" s="30"/>
      <c r="FY44" s="30"/>
      <c r="FZ44" s="31"/>
      <c r="GA44" s="29"/>
      <c r="GB44" s="30"/>
      <c r="GC44" s="31"/>
      <c r="GD44" s="4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391" t="s">
        <v>44</v>
      </c>
      <c r="GQ44" s="391"/>
      <c r="GR44" s="458" t="str">
        <f>IF(DR44="","",DR44)</f>
        <v/>
      </c>
      <c r="GS44" s="402"/>
      <c r="GT44" s="402"/>
      <c r="GU44" s="402"/>
      <c r="GV44" s="402"/>
      <c r="GW44" s="402"/>
      <c r="GX44" s="402"/>
      <c r="GY44" s="402"/>
      <c r="GZ44" s="402"/>
      <c r="HA44" s="402"/>
      <c r="HB44" s="403"/>
      <c r="HC44" s="378" t="s">
        <v>45</v>
      </c>
      <c r="HD44" s="437"/>
      <c r="HE44" s="437"/>
      <c r="HF44" s="437"/>
      <c r="HG44" s="437"/>
      <c r="HH44" s="438"/>
      <c r="HI44" s="4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32"/>
    </row>
    <row r="45" spans="3:231" ht="5.25" customHeight="1" x14ac:dyDescent="0.15">
      <c r="C45" s="47"/>
      <c r="D45" s="48"/>
      <c r="E45" s="48"/>
      <c r="F45" s="48"/>
      <c r="G45" s="48"/>
      <c r="H45" s="48"/>
      <c r="I45" s="49"/>
      <c r="J45" s="145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347"/>
      <c r="W45" s="277"/>
      <c r="X45" s="278"/>
      <c r="Y45" s="278"/>
      <c r="Z45" s="347"/>
      <c r="AA45" s="277"/>
      <c r="AB45" s="278"/>
      <c r="AC45" s="347"/>
      <c r="AD45" s="277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392"/>
      <c r="AQ45" s="392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9"/>
      <c r="BC45" s="371"/>
      <c r="BD45" s="444"/>
      <c r="BE45" s="444"/>
      <c r="BF45" s="444"/>
      <c r="BG45" s="444"/>
      <c r="BH45" s="445"/>
      <c r="BI45" s="461" t="s">
        <v>44</v>
      </c>
      <c r="BJ45" s="462"/>
      <c r="BK45" s="464"/>
      <c r="BL45" s="465"/>
      <c r="BM45" s="465"/>
      <c r="BN45" s="395"/>
      <c r="BO45" s="395"/>
      <c r="BP45" s="395"/>
      <c r="BQ45" s="395"/>
      <c r="BR45" s="395"/>
      <c r="BS45" s="395"/>
      <c r="BT45" s="395"/>
      <c r="BU45" s="396"/>
      <c r="CC45" s="50"/>
      <c r="CD45" s="51"/>
      <c r="CE45" s="51"/>
      <c r="CF45" s="51"/>
      <c r="CG45" s="51"/>
      <c r="CH45" s="51"/>
      <c r="CI45" s="52"/>
      <c r="CJ45" s="47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9"/>
      <c r="CW45" s="50"/>
      <c r="CX45" s="51"/>
      <c r="CY45" s="51"/>
      <c r="CZ45" s="52"/>
      <c r="DA45" s="50"/>
      <c r="DB45" s="51"/>
      <c r="DC45" s="52"/>
      <c r="DD45" s="53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392"/>
      <c r="DQ45" s="392"/>
      <c r="DR45" s="405"/>
      <c r="DS45" s="405"/>
      <c r="DT45" s="405"/>
      <c r="DU45" s="405"/>
      <c r="DV45" s="405"/>
      <c r="DW45" s="405"/>
      <c r="DX45" s="405"/>
      <c r="DY45" s="405"/>
      <c r="DZ45" s="405"/>
      <c r="EA45" s="405"/>
      <c r="EB45" s="406"/>
      <c r="EC45" s="378"/>
      <c r="ED45" s="437"/>
      <c r="EE45" s="437"/>
      <c r="EF45" s="437"/>
      <c r="EG45" s="437"/>
      <c r="EH45" s="438"/>
      <c r="EI45" s="461" t="s">
        <v>44</v>
      </c>
      <c r="EJ45" s="462"/>
      <c r="EK45" s="400" t="str">
        <f>IF(BK45="","",BK45)</f>
        <v/>
      </c>
      <c r="EL45" s="401"/>
      <c r="EM45" s="401"/>
      <c r="EN45" s="402"/>
      <c r="EO45" s="402"/>
      <c r="EP45" s="402"/>
      <c r="EQ45" s="402"/>
      <c r="ER45" s="402"/>
      <c r="ES45" s="402"/>
      <c r="ET45" s="402"/>
      <c r="EU45" s="403"/>
      <c r="FC45" s="50"/>
      <c r="FD45" s="51"/>
      <c r="FE45" s="51"/>
      <c r="FF45" s="51"/>
      <c r="FG45" s="51"/>
      <c r="FH45" s="51"/>
      <c r="FI45" s="52"/>
      <c r="FJ45" s="47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9"/>
      <c r="FW45" s="50"/>
      <c r="FX45" s="51"/>
      <c r="FY45" s="51"/>
      <c r="FZ45" s="52"/>
      <c r="GA45" s="50"/>
      <c r="GB45" s="51"/>
      <c r="GC45" s="52"/>
      <c r="GD45" s="53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392"/>
      <c r="GQ45" s="392"/>
      <c r="GR45" s="405"/>
      <c r="GS45" s="405"/>
      <c r="GT45" s="405"/>
      <c r="GU45" s="405"/>
      <c r="GV45" s="405"/>
      <c r="GW45" s="405"/>
      <c r="GX45" s="405"/>
      <c r="GY45" s="405"/>
      <c r="GZ45" s="405"/>
      <c r="HA45" s="405"/>
      <c r="HB45" s="406"/>
      <c r="HC45" s="378"/>
      <c r="HD45" s="437"/>
      <c r="HE45" s="437"/>
      <c r="HF45" s="437"/>
      <c r="HG45" s="437"/>
      <c r="HH45" s="438"/>
      <c r="HI45" s="461" t="s">
        <v>44</v>
      </c>
      <c r="HJ45" s="462"/>
      <c r="HK45" s="400" t="str">
        <f>IF(EK45="","",EK45)</f>
        <v/>
      </c>
      <c r="HL45" s="401"/>
      <c r="HM45" s="401"/>
      <c r="HN45" s="402"/>
      <c r="HO45" s="402"/>
      <c r="HP45" s="402"/>
      <c r="HQ45" s="402"/>
      <c r="HR45" s="402"/>
      <c r="HS45" s="402"/>
      <c r="HT45" s="402"/>
      <c r="HU45" s="403"/>
    </row>
    <row r="46" spans="3:231" ht="5.25" customHeight="1" x14ac:dyDescent="0.15">
      <c r="C46" s="140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140"/>
      <c r="W46" s="279"/>
      <c r="X46" s="279"/>
      <c r="Y46" s="279"/>
      <c r="Z46" s="279"/>
      <c r="AA46" s="140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140"/>
      <c r="AR46" s="279"/>
      <c r="AS46" s="279"/>
      <c r="AT46" s="279"/>
      <c r="AU46" s="279"/>
      <c r="AV46" s="140"/>
      <c r="AW46" s="279"/>
      <c r="AX46" s="279"/>
      <c r="AY46" s="279"/>
      <c r="AZ46" s="279"/>
      <c r="BA46" s="140"/>
      <c r="BB46" s="279"/>
      <c r="BC46" s="455"/>
      <c r="BD46" s="456"/>
      <c r="BE46" s="456"/>
      <c r="BF46" s="456"/>
      <c r="BG46" s="456"/>
      <c r="BH46" s="457"/>
      <c r="BI46" s="463"/>
      <c r="BJ46" s="392"/>
      <c r="BK46" s="466"/>
      <c r="BL46" s="466"/>
      <c r="BM46" s="466"/>
      <c r="BN46" s="398"/>
      <c r="BO46" s="398"/>
      <c r="BP46" s="398"/>
      <c r="BQ46" s="398"/>
      <c r="BR46" s="398"/>
      <c r="BS46" s="398"/>
      <c r="BT46" s="398"/>
      <c r="BU46" s="399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7"/>
      <c r="EC46" s="467"/>
      <c r="ED46" s="468"/>
      <c r="EE46" s="468"/>
      <c r="EF46" s="468"/>
      <c r="EG46" s="468"/>
      <c r="EH46" s="469"/>
      <c r="EI46" s="463"/>
      <c r="EJ46" s="392"/>
      <c r="EK46" s="404"/>
      <c r="EL46" s="404"/>
      <c r="EM46" s="404"/>
      <c r="EN46" s="405"/>
      <c r="EO46" s="405"/>
      <c r="EP46" s="405"/>
      <c r="EQ46" s="405"/>
      <c r="ER46" s="405"/>
      <c r="ES46" s="405"/>
      <c r="ET46" s="405"/>
      <c r="EU46" s="40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7"/>
      <c r="HC46" s="467"/>
      <c r="HD46" s="468"/>
      <c r="HE46" s="468"/>
      <c r="HF46" s="468"/>
      <c r="HG46" s="468"/>
      <c r="HH46" s="469"/>
      <c r="HI46" s="463"/>
      <c r="HJ46" s="392"/>
      <c r="HK46" s="404"/>
      <c r="HL46" s="404"/>
      <c r="HM46" s="404"/>
      <c r="HN46" s="405"/>
      <c r="HO46" s="405"/>
      <c r="HP46" s="405"/>
      <c r="HQ46" s="405"/>
      <c r="HR46" s="405"/>
      <c r="HS46" s="405"/>
      <c r="HT46" s="405"/>
      <c r="HU46" s="406"/>
    </row>
    <row r="47" spans="3:231" ht="5.25" customHeight="1" x14ac:dyDescent="0.15">
      <c r="C47" s="459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210"/>
      <c r="W47" s="210"/>
      <c r="X47" s="210"/>
      <c r="Y47" s="210"/>
      <c r="Z47" s="210"/>
      <c r="AA47" s="459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210"/>
      <c r="AR47" s="210"/>
      <c r="AS47" s="210"/>
      <c r="AT47" s="210"/>
      <c r="AU47" s="210"/>
      <c r="AV47" s="471" t="s">
        <v>46</v>
      </c>
      <c r="AW47" s="471"/>
      <c r="AX47" s="471"/>
      <c r="AY47" s="471"/>
      <c r="AZ47" s="471"/>
      <c r="BA47" s="210"/>
      <c r="BB47" s="210"/>
      <c r="BC47" s="140"/>
      <c r="BD47" s="279"/>
      <c r="BE47" s="279"/>
      <c r="BF47" s="279"/>
      <c r="BG47" s="279"/>
      <c r="BH47" s="279"/>
      <c r="BI47" s="279"/>
      <c r="BJ47" s="140"/>
      <c r="BK47" s="279"/>
      <c r="BL47" s="279"/>
      <c r="BM47" s="279"/>
      <c r="BN47" s="279"/>
      <c r="BO47" s="279"/>
      <c r="BP47" s="140"/>
      <c r="BQ47" s="279"/>
      <c r="BR47" s="279"/>
      <c r="BS47" s="279"/>
      <c r="BT47" s="279"/>
      <c r="BU47" s="279"/>
      <c r="CC47" s="474" t="str">
        <f>IF(C47="","",C47)</f>
        <v/>
      </c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76"/>
      <c r="CW47" s="76"/>
      <c r="CX47" s="76"/>
      <c r="CY47" s="76"/>
      <c r="CZ47" s="76"/>
      <c r="DA47" s="474" t="str">
        <f>IF(AA47="","",AA47)</f>
        <v/>
      </c>
      <c r="DB47" s="475"/>
      <c r="DC47" s="475"/>
      <c r="DD47" s="475"/>
      <c r="DE47" s="475"/>
      <c r="DF47" s="475"/>
      <c r="DG47" s="475"/>
      <c r="DH47" s="475"/>
      <c r="DI47" s="475"/>
      <c r="DJ47" s="475"/>
      <c r="DK47" s="475"/>
      <c r="DL47" s="475"/>
      <c r="DM47" s="475"/>
      <c r="DN47" s="475"/>
      <c r="DO47" s="475"/>
      <c r="DP47" s="475"/>
      <c r="DQ47" s="76"/>
      <c r="DR47" s="76"/>
      <c r="DS47" s="76"/>
      <c r="DT47" s="76"/>
      <c r="DU47" s="76"/>
      <c r="DV47" s="471" t="s">
        <v>46</v>
      </c>
      <c r="DW47" s="471"/>
      <c r="DX47" s="471"/>
      <c r="DY47" s="471"/>
      <c r="DZ47" s="471"/>
      <c r="EA47" s="77"/>
      <c r="EB47" s="7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FC47" s="474" t="str">
        <f>IF(CC47="","",CC47)</f>
        <v/>
      </c>
      <c r="FD47" s="475"/>
      <c r="FE47" s="475"/>
      <c r="FF47" s="475"/>
      <c r="FG47" s="475"/>
      <c r="FH47" s="475"/>
      <c r="FI47" s="475"/>
      <c r="FJ47" s="475"/>
      <c r="FK47" s="475"/>
      <c r="FL47" s="475"/>
      <c r="FM47" s="475"/>
      <c r="FN47" s="475"/>
      <c r="FO47" s="475"/>
      <c r="FP47" s="475"/>
      <c r="FQ47" s="475"/>
      <c r="FR47" s="475"/>
      <c r="FS47" s="475"/>
      <c r="FT47" s="475"/>
      <c r="FU47" s="475"/>
      <c r="FV47" s="76"/>
      <c r="FW47" s="76"/>
      <c r="FX47" s="76"/>
      <c r="FY47" s="76"/>
      <c r="FZ47" s="76"/>
      <c r="GA47" s="474" t="str">
        <f>IF(DA47="","",DA47)</f>
        <v/>
      </c>
      <c r="GB47" s="475"/>
      <c r="GC47" s="475"/>
      <c r="GD47" s="475"/>
      <c r="GE47" s="475"/>
      <c r="GF47" s="475"/>
      <c r="GG47" s="475"/>
      <c r="GH47" s="475"/>
      <c r="GI47" s="475"/>
      <c r="GJ47" s="475"/>
      <c r="GK47" s="475"/>
      <c r="GL47" s="475"/>
      <c r="GM47" s="475"/>
      <c r="GN47" s="475"/>
      <c r="GO47" s="475"/>
      <c r="GP47" s="475"/>
      <c r="GQ47" s="76"/>
      <c r="GR47" s="76"/>
      <c r="GS47" s="76"/>
      <c r="GT47" s="76"/>
      <c r="GU47" s="76"/>
      <c r="GV47" s="471" t="s">
        <v>46</v>
      </c>
      <c r="GW47" s="471"/>
      <c r="GX47" s="471"/>
      <c r="GY47" s="471"/>
      <c r="GZ47" s="471"/>
      <c r="HA47" s="77"/>
      <c r="HB47" s="7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</row>
    <row r="48" spans="3:231" ht="5.25" customHeight="1" x14ac:dyDescent="0.15"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76" t="s">
        <v>47</v>
      </c>
      <c r="W48" s="476"/>
      <c r="X48" s="391"/>
      <c r="Y48" s="391"/>
      <c r="Z48" s="391"/>
      <c r="AA48" s="460"/>
      <c r="AB48" s="460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76" t="s">
        <v>144</v>
      </c>
      <c r="AR48" s="476"/>
      <c r="AS48" s="391"/>
      <c r="AT48" s="391"/>
      <c r="AU48" s="391"/>
      <c r="AV48" s="471"/>
      <c r="AW48" s="471"/>
      <c r="AX48" s="471"/>
      <c r="AY48" s="471"/>
      <c r="AZ48" s="471"/>
      <c r="BA48" s="476" t="s">
        <v>48</v>
      </c>
      <c r="BB48" s="476"/>
      <c r="BC48" s="472" t="s">
        <v>49</v>
      </c>
      <c r="BD48" s="472"/>
      <c r="BE48" s="472"/>
      <c r="BF48" s="472"/>
      <c r="BG48" s="472"/>
      <c r="BH48" s="472"/>
      <c r="BI48" s="209"/>
      <c r="BJ48" s="209"/>
      <c r="BK48" s="349"/>
      <c r="BL48" s="470"/>
      <c r="BM48" s="470"/>
      <c r="BN48" s="470"/>
      <c r="BO48" s="470"/>
      <c r="BP48" s="472"/>
      <c r="BQ48" s="472" t="s">
        <v>50</v>
      </c>
      <c r="BR48" s="473"/>
      <c r="BS48" s="473"/>
      <c r="BT48" s="473"/>
      <c r="BU48" s="209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6" t="s">
        <v>47</v>
      </c>
      <c r="CW48" s="476"/>
      <c r="CX48" s="391"/>
      <c r="CY48" s="391"/>
      <c r="CZ48" s="391"/>
      <c r="DA48" s="475"/>
      <c r="DB48" s="475"/>
      <c r="DC48" s="475"/>
      <c r="DD48" s="475"/>
      <c r="DE48" s="475"/>
      <c r="DF48" s="475"/>
      <c r="DG48" s="475"/>
      <c r="DH48" s="475"/>
      <c r="DI48" s="475"/>
      <c r="DJ48" s="475"/>
      <c r="DK48" s="475"/>
      <c r="DL48" s="475"/>
      <c r="DM48" s="475"/>
      <c r="DN48" s="475"/>
      <c r="DO48" s="475"/>
      <c r="DP48" s="475"/>
      <c r="DQ48" s="476" t="s">
        <v>144</v>
      </c>
      <c r="DR48" s="476"/>
      <c r="DS48" s="391"/>
      <c r="DT48" s="391"/>
      <c r="DU48" s="391"/>
      <c r="DV48" s="471"/>
      <c r="DW48" s="471"/>
      <c r="DX48" s="471"/>
      <c r="DY48" s="471"/>
      <c r="DZ48" s="471"/>
      <c r="EA48" s="476" t="s">
        <v>48</v>
      </c>
      <c r="EB48" s="476"/>
      <c r="EC48" s="472" t="s">
        <v>49</v>
      </c>
      <c r="ED48" s="472"/>
      <c r="EE48" s="472"/>
      <c r="EF48" s="472"/>
      <c r="EG48" s="472"/>
      <c r="EH48" s="472"/>
      <c r="EI48" s="209"/>
      <c r="EJ48" s="44"/>
      <c r="EK48" s="255" t="str">
        <f>IF(BK48="","",BK48)</f>
        <v/>
      </c>
      <c r="EL48" s="152"/>
      <c r="EM48" s="152"/>
      <c r="EN48" s="152"/>
      <c r="EO48" s="152"/>
      <c r="EP48" s="78"/>
      <c r="EQ48" s="472" t="s">
        <v>50</v>
      </c>
      <c r="ER48" s="473"/>
      <c r="ES48" s="473"/>
      <c r="ET48" s="473"/>
      <c r="EU48" s="5"/>
      <c r="FC48" s="475"/>
      <c r="FD48" s="475"/>
      <c r="FE48" s="475"/>
      <c r="FF48" s="475"/>
      <c r="FG48" s="475"/>
      <c r="FH48" s="475"/>
      <c r="FI48" s="475"/>
      <c r="FJ48" s="475"/>
      <c r="FK48" s="475"/>
      <c r="FL48" s="475"/>
      <c r="FM48" s="475"/>
      <c r="FN48" s="475"/>
      <c r="FO48" s="475"/>
      <c r="FP48" s="475"/>
      <c r="FQ48" s="475"/>
      <c r="FR48" s="475"/>
      <c r="FS48" s="475"/>
      <c r="FT48" s="475"/>
      <c r="FU48" s="475"/>
      <c r="FV48" s="476" t="s">
        <v>47</v>
      </c>
      <c r="FW48" s="476"/>
      <c r="FX48" s="391"/>
      <c r="FY48" s="391"/>
      <c r="FZ48" s="391"/>
      <c r="GA48" s="475"/>
      <c r="GB48" s="475"/>
      <c r="GC48" s="475"/>
      <c r="GD48" s="475"/>
      <c r="GE48" s="475"/>
      <c r="GF48" s="475"/>
      <c r="GG48" s="475"/>
      <c r="GH48" s="475"/>
      <c r="GI48" s="475"/>
      <c r="GJ48" s="475"/>
      <c r="GK48" s="475"/>
      <c r="GL48" s="475"/>
      <c r="GM48" s="475"/>
      <c r="GN48" s="475"/>
      <c r="GO48" s="475"/>
      <c r="GP48" s="475"/>
      <c r="GQ48" s="476" t="s">
        <v>144</v>
      </c>
      <c r="GR48" s="476"/>
      <c r="GS48" s="391"/>
      <c r="GT48" s="391"/>
      <c r="GU48" s="391"/>
      <c r="GV48" s="471"/>
      <c r="GW48" s="471"/>
      <c r="GX48" s="471"/>
      <c r="GY48" s="471"/>
      <c r="GZ48" s="471"/>
      <c r="HA48" s="476" t="s">
        <v>48</v>
      </c>
      <c r="HB48" s="476"/>
      <c r="HC48" s="472" t="s">
        <v>49</v>
      </c>
      <c r="HD48" s="472"/>
      <c r="HE48" s="472"/>
      <c r="HF48" s="472"/>
      <c r="HG48" s="472"/>
      <c r="HH48" s="472"/>
      <c r="HI48" s="209"/>
      <c r="HJ48" s="44"/>
      <c r="HK48" s="255" t="str">
        <f>IF(EK48="","",EK48)</f>
        <v/>
      </c>
      <c r="HL48" s="152"/>
      <c r="HM48" s="152"/>
      <c r="HN48" s="152"/>
      <c r="HO48" s="152"/>
      <c r="HP48" s="78"/>
      <c r="HQ48" s="472" t="s">
        <v>50</v>
      </c>
      <c r="HR48" s="473"/>
      <c r="HS48" s="473"/>
      <c r="HT48" s="473"/>
      <c r="HU48" s="5"/>
    </row>
    <row r="49" spans="1:230" ht="5.25" customHeight="1" x14ac:dyDescent="0.15"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76"/>
      <c r="W49" s="476"/>
      <c r="X49" s="391"/>
      <c r="Y49" s="391"/>
      <c r="Z49" s="391"/>
      <c r="AA49" s="460"/>
      <c r="AB49" s="460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76"/>
      <c r="AR49" s="476"/>
      <c r="AS49" s="391"/>
      <c r="AT49" s="391"/>
      <c r="AU49" s="391"/>
      <c r="AV49" s="471"/>
      <c r="AW49" s="471"/>
      <c r="AX49" s="471"/>
      <c r="AY49" s="471"/>
      <c r="AZ49" s="471"/>
      <c r="BA49" s="476"/>
      <c r="BB49" s="476"/>
      <c r="BC49" s="472"/>
      <c r="BD49" s="472"/>
      <c r="BE49" s="472"/>
      <c r="BF49" s="472"/>
      <c r="BG49" s="472"/>
      <c r="BH49" s="472"/>
      <c r="BI49" s="209"/>
      <c r="BJ49" s="210"/>
      <c r="BK49" s="470"/>
      <c r="BL49" s="470"/>
      <c r="BM49" s="470"/>
      <c r="BN49" s="470"/>
      <c r="BO49" s="470"/>
      <c r="BP49" s="312"/>
      <c r="BQ49" s="473"/>
      <c r="BR49" s="473"/>
      <c r="BS49" s="473"/>
      <c r="BT49" s="473"/>
      <c r="BU49" s="210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6"/>
      <c r="CW49" s="476"/>
      <c r="CX49" s="391"/>
      <c r="CY49" s="391"/>
      <c r="CZ49" s="391"/>
      <c r="DA49" s="475"/>
      <c r="DB49" s="475"/>
      <c r="DC49" s="475"/>
      <c r="DD49" s="475"/>
      <c r="DE49" s="475"/>
      <c r="DF49" s="475"/>
      <c r="DG49" s="475"/>
      <c r="DH49" s="475"/>
      <c r="DI49" s="475"/>
      <c r="DJ49" s="475"/>
      <c r="DK49" s="475"/>
      <c r="DL49" s="475"/>
      <c r="DM49" s="475"/>
      <c r="DN49" s="475"/>
      <c r="DO49" s="475"/>
      <c r="DP49" s="475"/>
      <c r="DQ49" s="476"/>
      <c r="DR49" s="476"/>
      <c r="DS49" s="391"/>
      <c r="DT49" s="391"/>
      <c r="DU49" s="391"/>
      <c r="DV49" s="471"/>
      <c r="DW49" s="471"/>
      <c r="DX49" s="471"/>
      <c r="DY49" s="471"/>
      <c r="DZ49" s="471"/>
      <c r="EA49" s="476"/>
      <c r="EB49" s="476"/>
      <c r="EC49" s="472"/>
      <c r="ED49" s="472"/>
      <c r="EE49" s="472"/>
      <c r="EF49" s="472"/>
      <c r="EG49" s="472"/>
      <c r="EH49" s="472"/>
      <c r="EI49" s="209"/>
      <c r="EJ49" s="44"/>
      <c r="EK49" s="152"/>
      <c r="EL49" s="152"/>
      <c r="EM49" s="152"/>
      <c r="EN49" s="152"/>
      <c r="EO49" s="152"/>
      <c r="EP49" s="78"/>
      <c r="EQ49" s="473"/>
      <c r="ER49" s="473"/>
      <c r="ES49" s="473"/>
      <c r="ET49" s="473"/>
      <c r="EU49" s="5"/>
      <c r="FC49" s="475"/>
      <c r="FD49" s="475"/>
      <c r="FE49" s="475"/>
      <c r="FF49" s="475"/>
      <c r="FG49" s="475"/>
      <c r="FH49" s="475"/>
      <c r="FI49" s="475"/>
      <c r="FJ49" s="475"/>
      <c r="FK49" s="475"/>
      <c r="FL49" s="475"/>
      <c r="FM49" s="475"/>
      <c r="FN49" s="475"/>
      <c r="FO49" s="475"/>
      <c r="FP49" s="475"/>
      <c r="FQ49" s="475"/>
      <c r="FR49" s="475"/>
      <c r="FS49" s="475"/>
      <c r="FT49" s="475"/>
      <c r="FU49" s="475"/>
      <c r="FV49" s="476"/>
      <c r="FW49" s="476"/>
      <c r="FX49" s="391"/>
      <c r="FY49" s="391"/>
      <c r="FZ49" s="391"/>
      <c r="GA49" s="475"/>
      <c r="GB49" s="475"/>
      <c r="GC49" s="475"/>
      <c r="GD49" s="475"/>
      <c r="GE49" s="475"/>
      <c r="GF49" s="475"/>
      <c r="GG49" s="475"/>
      <c r="GH49" s="475"/>
      <c r="GI49" s="475"/>
      <c r="GJ49" s="475"/>
      <c r="GK49" s="475"/>
      <c r="GL49" s="475"/>
      <c r="GM49" s="475"/>
      <c r="GN49" s="475"/>
      <c r="GO49" s="475"/>
      <c r="GP49" s="475"/>
      <c r="GQ49" s="476"/>
      <c r="GR49" s="476"/>
      <c r="GS49" s="391"/>
      <c r="GT49" s="391"/>
      <c r="GU49" s="391"/>
      <c r="GV49" s="471"/>
      <c r="GW49" s="471"/>
      <c r="GX49" s="471"/>
      <c r="GY49" s="471"/>
      <c r="GZ49" s="471"/>
      <c r="HA49" s="476"/>
      <c r="HB49" s="476"/>
      <c r="HC49" s="472"/>
      <c r="HD49" s="472"/>
      <c r="HE49" s="472"/>
      <c r="HF49" s="472"/>
      <c r="HG49" s="472"/>
      <c r="HH49" s="472"/>
      <c r="HI49" s="209"/>
      <c r="HJ49" s="44"/>
      <c r="HK49" s="152"/>
      <c r="HL49" s="152"/>
      <c r="HM49" s="152"/>
      <c r="HN49" s="152"/>
      <c r="HO49" s="152"/>
      <c r="HP49" s="78"/>
      <c r="HQ49" s="473"/>
      <c r="HR49" s="473"/>
      <c r="HS49" s="473"/>
      <c r="HT49" s="473"/>
      <c r="HU49" s="5"/>
    </row>
    <row r="50" spans="1:230" ht="5.25" customHeight="1" x14ac:dyDescent="0.15"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76"/>
      <c r="W50" s="476"/>
      <c r="X50" s="391"/>
      <c r="Y50" s="391"/>
      <c r="Z50" s="391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76"/>
      <c r="AR50" s="476"/>
      <c r="AS50" s="391"/>
      <c r="AT50" s="391"/>
      <c r="AU50" s="391"/>
      <c r="AV50" s="471"/>
      <c r="AW50" s="471"/>
      <c r="AX50" s="471"/>
      <c r="AY50" s="471"/>
      <c r="AZ50" s="471"/>
      <c r="BA50" s="476"/>
      <c r="BB50" s="476"/>
      <c r="BC50" s="472"/>
      <c r="BD50" s="472"/>
      <c r="BE50" s="472"/>
      <c r="BF50" s="472"/>
      <c r="BG50" s="472"/>
      <c r="BH50" s="472"/>
      <c r="BI50" s="209"/>
      <c r="BJ50" s="210"/>
      <c r="BK50" s="470"/>
      <c r="BL50" s="470"/>
      <c r="BM50" s="470"/>
      <c r="BN50" s="470"/>
      <c r="BO50" s="470"/>
      <c r="BP50" s="312"/>
      <c r="BQ50" s="473"/>
      <c r="BR50" s="473"/>
      <c r="BS50" s="473"/>
      <c r="BT50" s="473"/>
      <c r="BU50" s="210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6"/>
      <c r="CW50" s="476"/>
      <c r="CX50" s="391"/>
      <c r="CY50" s="391"/>
      <c r="CZ50" s="391"/>
      <c r="DA50" s="475"/>
      <c r="DB50" s="475"/>
      <c r="DC50" s="475"/>
      <c r="DD50" s="475"/>
      <c r="DE50" s="475"/>
      <c r="DF50" s="475"/>
      <c r="DG50" s="475"/>
      <c r="DH50" s="475"/>
      <c r="DI50" s="475"/>
      <c r="DJ50" s="475"/>
      <c r="DK50" s="475"/>
      <c r="DL50" s="475"/>
      <c r="DM50" s="475"/>
      <c r="DN50" s="475"/>
      <c r="DO50" s="475"/>
      <c r="DP50" s="475"/>
      <c r="DQ50" s="476"/>
      <c r="DR50" s="476"/>
      <c r="DS50" s="391"/>
      <c r="DT50" s="391"/>
      <c r="DU50" s="391"/>
      <c r="DV50" s="471"/>
      <c r="DW50" s="471"/>
      <c r="DX50" s="471"/>
      <c r="DY50" s="471"/>
      <c r="DZ50" s="471"/>
      <c r="EA50" s="476"/>
      <c r="EB50" s="476"/>
      <c r="EC50" s="472"/>
      <c r="ED50" s="472"/>
      <c r="EE50" s="472"/>
      <c r="EF50" s="472"/>
      <c r="EG50" s="472"/>
      <c r="EH50" s="472"/>
      <c r="EI50" s="209"/>
      <c r="EJ50" s="44"/>
      <c r="EK50" s="152"/>
      <c r="EL50" s="152"/>
      <c r="EM50" s="152"/>
      <c r="EN50" s="152"/>
      <c r="EO50" s="152"/>
      <c r="EP50" s="78"/>
      <c r="EQ50" s="473"/>
      <c r="ER50" s="473"/>
      <c r="ES50" s="473"/>
      <c r="ET50" s="473"/>
      <c r="EU50" s="5"/>
      <c r="FC50" s="475"/>
      <c r="FD50" s="475"/>
      <c r="FE50" s="475"/>
      <c r="FF50" s="475"/>
      <c r="FG50" s="475"/>
      <c r="FH50" s="475"/>
      <c r="FI50" s="475"/>
      <c r="FJ50" s="475"/>
      <c r="FK50" s="475"/>
      <c r="FL50" s="475"/>
      <c r="FM50" s="475"/>
      <c r="FN50" s="475"/>
      <c r="FO50" s="475"/>
      <c r="FP50" s="475"/>
      <c r="FQ50" s="475"/>
      <c r="FR50" s="475"/>
      <c r="FS50" s="475"/>
      <c r="FT50" s="475"/>
      <c r="FU50" s="475"/>
      <c r="FV50" s="476"/>
      <c r="FW50" s="476"/>
      <c r="FX50" s="391"/>
      <c r="FY50" s="391"/>
      <c r="FZ50" s="391"/>
      <c r="GA50" s="475"/>
      <c r="GB50" s="475"/>
      <c r="GC50" s="475"/>
      <c r="GD50" s="475"/>
      <c r="GE50" s="475"/>
      <c r="GF50" s="475"/>
      <c r="GG50" s="475"/>
      <c r="GH50" s="475"/>
      <c r="GI50" s="475"/>
      <c r="GJ50" s="475"/>
      <c r="GK50" s="475"/>
      <c r="GL50" s="475"/>
      <c r="GM50" s="475"/>
      <c r="GN50" s="475"/>
      <c r="GO50" s="475"/>
      <c r="GP50" s="475"/>
      <c r="GQ50" s="476"/>
      <c r="GR50" s="476"/>
      <c r="GS50" s="391"/>
      <c r="GT50" s="391"/>
      <c r="GU50" s="391"/>
      <c r="GV50" s="471"/>
      <c r="GW50" s="471"/>
      <c r="GX50" s="471"/>
      <c r="GY50" s="471"/>
      <c r="GZ50" s="471"/>
      <c r="HA50" s="476"/>
      <c r="HB50" s="476"/>
      <c r="HC50" s="472"/>
      <c r="HD50" s="472"/>
      <c r="HE50" s="472"/>
      <c r="HF50" s="472"/>
      <c r="HG50" s="472"/>
      <c r="HH50" s="472"/>
      <c r="HI50" s="209"/>
      <c r="HJ50" s="44"/>
      <c r="HK50" s="152"/>
      <c r="HL50" s="152"/>
      <c r="HM50" s="152"/>
      <c r="HN50" s="152"/>
      <c r="HO50" s="152"/>
      <c r="HP50" s="78"/>
      <c r="HQ50" s="473"/>
      <c r="HR50" s="473"/>
      <c r="HS50" s="473"/>
      <c r="HT50" s="473"/>
      <c r="HU50" s="5"/>
    </row>
    <row r="51" spans="1:230" ht="5.25" customHeight="1" x14ac:dyDescent="0.15"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76"/>
      <c r="W51" s="476"/>
      <c r="X51" s="391"/>
      <c r="Y51" s="391"/>
      <c r="Z51" s="391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76"/>
      <c r="AR51" s="476"/>
      <c r="AS51" s="391"/>
      <c r="AT51" s="391"/>
      <c r="AU51" s="391"/>
      <c r="AV51" s="471"/>
      <c r="AW51" s="471"/>
      <c r="AX51" s="471"/>
      <c r="AY51" s="471"/>
      <c r="AZ51" s="471"/>
      <c r="BA51" s="476"/>
      <c r="BB51" s="476"/>
      <c r="BC51" s="472"/>
      <c r="BD51" s="472"/>
      <c r="BE51" s="472"/>
      <c r="BF51" s="472"/>
      <c r="BG51" s="472"/>
      <c r="BH51" s="472"/>
      <c r="BI51" s="209"/>
      <c r="BJ51" s="210"/>
      <c r="BK51" s="470"/>
      <c r="BL51" s="470"/>
      <c r="BM51" s="470"/>
      <c r="BN51" s="470"/>
      <c r="BO51" s="470"/>
      <c r="BP51" s="312"/>
      <c r="BQ51" s="473"/>
      <c r="BR51" s="473"/>
      <c r="BS51" s="473"/>
      <c r="BT51" s="473"/>
      <c r="BU51" s="210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6"/>
      <c r="CW51" s="476"/>
      <c r="CX51" s="391"/>
      <c r="CY51" s="391"/>
      <c r="CZ51" s="391"/>
      <c r="DA51" s="475"/>
      <c r="DB51" s="475"/>
      <c r="DC51" s="475"/>
      <c r="DD51" s="475"/>
      <c r="DE51" s="475"/>
      <c r="DF51" s="475"/>
      <c r="DG51" s="475"/>
      <c r="DH51" s="475"/>
      <c r="DI51" s="475"/>
      <c r="DJ51" s="475"/>
      <c r="DK51" s="475"/>
      <c r="DL51" s="475"/>
      <c r="DM51" s="475"/>
      <c r="DN51" s="475"/>
      <c r="DO51" s="475"/>
      <c r="DP51" s="475"/>
      <c r="DQ51" s="476"/>
      <c r="DR51" s="476"/>
      <c r="DS51" s="391"/>
      <c r="DT51" s="391"/>
      <c r="DU51" s="391"/>
      <c r="DV51" s="471"/>
      <c r="DW51" s="471"/>
      <c r="DX51" s="471"/>
      <c r="DY51" s="471"/>
      <c r="DZ51" s="471"/>
      <c r="EA51" s="476"/>
      <c r="EB51" s="476"/>
      <c r="EC51" s="472"/>
      <c r="ED51" s="472"/>
      <c r="EE51" s="472"/>
      <c r="EF51" s="472"/>
      <c r="EG51" s="472"/>
      <c r="EH51" s="472"/>
      <c r="EI51" s="209"/>
      <c r="EJ51" s="44"/>
      <c r="EK51" s="152"/>
      <c r="EL51" s="152"/>
      <c r="EM51" s="152"/>
      <c r="EN51" s="152"/>
      <c r="EO51" s="152"/>
      <c r="EP51" s="78"/>
      <c r="EQ51" s="473"/>
      <c r="ER51" s="473"/>
      <c r="ES51" s="473"/>
      <c r="ET51" s="473"/>
      <c r="EU51" s="5"/>
      <c r="FC51" s="475"/>
      <c r="FD51" s="475"/>
      <c r="FE51" s="475"/>
      <c r="FF51" s="475"/>
      <c r="FG51" s="475"/>
      <c r="FH51" s="475"/>
      <c r="FI51" s="475"/>
      <c r="FJ51" s="475"/>
      <c r="FK51" s="475"/>
      <c r="FL51" s="475"/>
      <c r="FM51" s="475"/>
      <c r="FN51" s="475"/>
      <c r="FO51" s="475"/>
      <c r="FP51" s="475"/>
      <c r="FQ51" s="475"/>
      <c r="FR51" s="475"/>
      <c r="FS51" s="475"/>
      <c r="FT51" s="475"/>
      <c r="FU51" s="475"/>
      <c r="FV51" s="476"/>
      <c r="FW51" s="476"/>
      <c r="FX51" s="391"/>
      <c r="FY51" s="391"/>
      <c r="FZ51" s="391"/>
      <c r="GA51" s="475"/>
      <c r="GB51" s="475"/>
      <c r="GC51" s="475"/>
      <c r="GD51" s="475"/>
      <c r="GE51" s="475"/>
      <c r="GF51" s="475"/>
      <c r="GG51" s="475"/>
      <c r="GH51" s="475"/>
      <c r="GI51" s="475"/>
      <c r="GJ51" s="475"/>
      <c r="GK51" s="475"/>
      <c r="GL51" s="475"/>
      <c r="GM51" s="475"/>
      <c r="GN51" s="475"/>
      <c r="GO51" s="475"/>
      <c r="GP51" s="475"/>
      <c r="GQ51" s="476"/>
      <c r="GR51" s="476"/>
      <c r="GS51" s="391"/>
      <c r="GT51" s="391"/>
      <c r="GU51" s="391"/>
      <c r="GV51" s="471"/>
      <c r="GW51" s="471"/>
      <c r="GX51" s="471"/>
      <c r="GY51" s="471"/>
      <c r="GZ51" s="471"/>
      <c r="HA51" s="476"/>
      <c r="HB51" s="476"/>
      <c r="HC51" s="472"/>
      <c r="HD51" s="472"/>
      <c r="HE51" s="472"/>
      <c r="HF51" s="472"/>
      <c r="HG51" s="472"/>
      <c r="HH51" s="472"/>
      <c r="HI51" s="209"/>
      <c r="HJ51" s="44"/>
      <c r="HK51" s="152"/>
      <c r="HL51" s="152"/>
      <c r="HM51" s="152"/>
      <c r="HN51" s="152"/>
      <c r="HO51" s="152"/>
      <c r="HP51" s="78"/>
      <c r="HQ51" s="473"/>
      <c r="HR51" s="473"/>
      <c r="HS51" s="473"/>
      <c r="HT51" s="473"/>
      <c r="HU51" s="5"/>
    </row>
    <row r="52" spans="1:230" ht="5.25" customHeight="1" x14ac:dyDescent="0.15"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391"/>
      <c r="W52" s="210"/>
      <c r="X52" s="210"/>
      <c r="Y52" s="210"/>
      <c r="Z52" s="21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391"/>
      <c r="AR52" s="210"/>
      <c r="AS52" s="210"/>
      <c r="AT52" s="210"/>
      <c r="AU52" s="210"/>
      <c r="AV52" s="471"/>
      <c r="AW52" s="471"/>
      <c r="AX52" s="471"/>
      <c r="AY52" s="471"/>
      <c r="AZ52" s="471"/>
      <c r="BA52" s="477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76"/>
      <c r="CW52" s="76"/>
      <c r="CX52" s="76"/>
      <c r="CY52" s="76"/>
      <c r="CZ52" s="76"/>
      <c r="DA52" s="475"/>
      <c r="DB52" s="475"/>
      <c r="DC52" s="475"/>
      <c r="DD52" s="475"/>
      <c r="DE52" s="475"/>
      <c r="DF52" s="475"/>
      <c r="DG52" s="475"/>
      <c r="DH52" s="475"/>
      <c r="DI52" s="475"/>
      <c r="DJ52" s="475"/>
      <c r="DK52" s="475"/>
      <c r="DL52" s="475"/>
      <c r="DM52" s="475"/>
      <c r="DN52" s="475"/>
      <c r="DO52" s="475"/>
      <c r="DP52" s="475"/>
      <c r="DQ52" s="76"/>
      <c r="DR52" s="76"/>
      <c r="DS52" s="76"/>
      <c r="DT52" s="76"/>
      <c r="DU52" s="76"/>
      <c r="DV52" s="471"/>
      <c r="DW52" s="471"/>
      <c r="DX52" s="471"/>
      <c r="DY52" s="471"/>
      <c r="DZ52" s="471"/>
      <c r="EA52" s="77"/>
      <c r="EB52" s="76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FC52" s="475"/>
      <c r="FD52" s="475"/>
      <c r="FE52" s="475"/>
      <c r="FF52" s="475"/>
      <c r="FG52" s="475"/>
      <c r="FH52" s="475"/>
      <c r="FI52" s="475"/>
      <c r="FJ52" s="475"/>
      <c r="FK52" s="475"/>
      <c r="FL52" s="475"/>
      <c r="FM52" s="475"/>
      <c r="FN52" s="475"/>
      <c r="FO52" s="475"/>
      <c r="FP52" s="475"/>
      <c r="FQ52" s="475"/>
      <c r="FR52" s="475"/>
      <c r="FS52" s="475"/>
      <c r="FT52" s="475"/>
      <c r="FU52" s="475"/>
      <c r="FV52" s="76"/>
      <c r="FW52" s="76"/>
      <c r="FX52" s="76"/>
      <c r="FY52" s="76"/>
      <c r="FZ52" s="76"/>
      <c r="GA52" s="475"/>
      <c r="GB52" s="475"/>
      <c r="GC52" s="475"/>
      <c r="GD52" s="475"/>
      <c r="GE52" s="475"/>
      <c r="GF52" s="475"/>
      <c r="GG52" s="475"/>
      <c r="GH52" s="475"/>
      <c r="GI52" s="475"/>
      <c r="GJ52" s="475"/>
      <c r="GK52" s="475"/>
      <c r="GL52" s="475"/>
      <c r="GM52" s="475"/>
      <c r="GN52" s="475"/>
      <c r="GO52" s="475"/>
      <c r="GP52" s="475"/>
      <c r="GQ52" s="76"/>
      <c r="GR52" s="76"/>
      <c r="GS52" s="76"/>
      <c r="GT52" s="76"/>
      <c r="GU52" s="76"/>
      <c r="GV52" s="471"/>
      <c r="GW52" s="471"/>
      <c r="GX52" s="471"/>
      <c r="GY52" s="471"/>
      <c r="GZ52" s="471"/>
      <c r="HA52" s="77"/>
      <c r="HB52" s="76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</row>
    <row r="53" spans="1:230" ht="5.25" customHeight="1" x14ac:dyDescent="0.15">
      <c r="C53" s="209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09"/>
      <c r="W53" s="210"/>
      <c r="X53" s="210"/>
      <c r="Y53" s="210"/>
      <c r="Z53" s="210"/>
      <c r="AA53" s="209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09"/>
      <c r="AR53" s="210"/>
      <c r="AS53" s="210"/>
      <c r="AT53" s="210"/>
      <c r="AU53" s="210"/>
      <c r="AV53" s="209"/>
      <c r="AW53" s="210"/>
      <c r="AX53" s="210"/>
      <c r="AY53" s="210"/>
      <c r="AZ53" s="210"/>
      <c r="BA53" s="209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</row>
    <row r="54" spans="1:230" ht="5.25" customHeight="1" x14ac:dyDescent="0.15"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5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5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5"/>
    </row>
    <row r="55" spans="1:230" ht="8.25" customHeight="1" x14ac:dyDescent="0.15">
      <c r="C55" s="483" t="s">
        <v>51</v>
      </c>
      <c r="D55" s="134"/>
      <c r="E55" s="486" t="s">
        <v>52</v>
      </c>
      <c r="F55" s="487"/>
      <c r="G55" s="487"/>
      <c r="H55" s="487"/>
      <c r="I55" s="487"/>
      <c r="J55" s="559"/>
      <c r="K55" s="663" t="s">
        <v>53</v>
      </c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140"/>
      <c r="X55" s="149" t="s">
        <v>54</v>
      </c>
      <c r="Y55" s="150"/>
      <c r="Z55" s="139"/>
      <c r="AA55" s="279"/>
      <c r="AB55" s="478" t="s">
        <v>27</v>
      </c>
      <c r="AC55" s="479"/>
      <c r="AD55" s="480"/>
      <c r="AE55" s="481"/>
      <c r="AF55" s="79" t="s">
        <v>55</v>
      </c>
      <c r="AG55" s="480"/>
      <c r="AH55" s="481"/>
      <c r="AI55" s="482"/>
      <c r="AJ55" s="80"/>
      <c r="AK55" s="81" t="s">
        <v>56</v>
      </c>
      <c r="AL55" s="483" t="s">
        <v>57</v>
      </c>
      <c r="AM55" s="134"/>
      <c r="AN55" s="486" t="s">
        <v>58</v>
      </c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140"/>
      <c r="BH55" s="149" t="s">
        <v>59</v>
      </c>
      <c r="BI55" s="150"/>
      <c r="BJ55" s="26"/>
      <c r="BK55" s="280" t="s">
        <v>26</v>
      </c>
      <c r="BL55" s="505"/>
      <c r="BM55" s="82"/>
      <c r="BN55" s="280" t="s">
        <v>27</v>
      </c>
      <c r="BO55" s="505"/>
      <c r="BP55" s="493"/>
      <c r="BQ55" s="279"/>
      <c r="BR55" s="83" t="s">
        <v>55</v>
      </c>
      <c r="BS55" s="493"/>
      <c r="BT55" s="279"/>
      <c r="BU55" s="81" t="s">
        <v>60</v>
      </c>
      <c r="BV55" s="45"/>
      <c r="CC55" s="506" t="s">
        <v>51</v>
      </c>
      <c r="CD55" s="188"/>
      <c r="CE55" s="526" t="s">
        <v>52</v>
      </c>
      <c r="CF55" s="527"/>
      <c r="CG55" s="527"/>
      <c r="CH55" s="527"/>
      <c r="CI55" s="527"/>
      <c r="CJ55" s="528"/>
      <c r="CK55" s="532" t="s">
        <v>53</v>
      </c>
      <c r="CL55" s="532"/>
      <c r="CM55" s="532"/>
      <c r="CN55" s="532"/>
      <c r="CO55" s="532"/>
      <c r="CP55" s="532"/>
      <c r="CQ55" s="532"/>
      <c r="CR55" s="532"/>
      <c r="CS55" s="532"/>
      <c r="CT55" s="532"/>
      <c r="CU55" s="532"/>
      <c r="CV55" s="532"/>
      <c r="CW55" s="84"/>
      <c r="CX55" s="164" t="s">
        <v>61</v>
      </c>
      <c r="CY55" s="165"/>
      <c r="CZ55" s="26"/>
      <c r="DA55" s="26"/>
      <c r="DB55" s="478" t="s">
        <v>27</v>
      </c>
      <c r="DC55" s="479"/>
      <c r="DD55" s="85"/>
      <c r="DE55" s="80"/>
      <c r="DF55" s="79" t="s">
        <v>55</v>
      </c>
      <c r="DG55" s="85"/>
      <c r="DH55" s="80"/>
      <c r="DI55" s="86"/>
      <c r="DJ55" s="80"/>
      <c r="DK55" s="81" t="s">
        <v>56</v>
      </c>
      <c r="DL55" s="506" t="s">
        <v>57</v>
      </c>
      <c r="DM55" s="188"/>
      <c r="DN55" s="526" t="s">
        <v>58</v>
      </c>
      <c r="DO55" s="527"/>
      <c r="DP55" s="527"/>
      <c r="DQ55" s="527"/>
      <c r="DR55" s="527"/>
      <c r="DS55" s="527"/>
      <c r="DT55" s="527"/>
      <c r="DU55" s="527"/>
      <c r="DV55" s="527"/>
      <c r="DW55" s="527"/>
      <c r="DX55" s="527"/>
      <c r="DY55" s="527"/>
      <c r="DZ55" s="527"/>
      <c r="EA55" s="527"/>
      <c r="EB55" s="527"/>
      <c r="EC55" s="527"/>
      <c r="ED55" s="527"/>
      <c r="EE55" s="527"/>
      <c r="EF55" s="527"/>
      <c r="EG55" s="84"/>
      <c r="EH55" s="164" t="s">
        <v>59</v>
      </c>
      <c r="EI55" s="165"/>
      <c r="EJ55" s="26"/>
      <c r="EK55" s="280" t="s">
        <v>26</v>
      </c>
      <c r="EL55" s="505"/>
      <c r="EM55" s="82"/>
      <c r="EN55" s="280" t="s">
        <v>27</v>
      </c>
      <c r="EO55" s="505"/>
      <c r="EP55" s="26"/>
      <c r="EQ55" s="26"/>
      <c r="ER55" s="83" t="s">
        <v>55</v>
      </c>
      <c r="ES55" s="82"/>
      <c r="ET55" s="26"/>
      <c r="EU55" s="81" t="s">
        <v>60</v>
      </c>
      <c r="EV55" s="45"/>
      <c r="FC55" s="506" t="s">
        <v>51</v>
      </c>
      <c r="FD55" s="188"/>
      <c r="FE55" s="526" t="s">
        <v>52</v>
      </c>
      <c r="FF55" s="527"/>
      <c r="FG55" s="527"/>
      <c r="FH55" s="527"/>
      <c r="FI55" s="527"/>
      <c r="FJ55" s="528"/>
      <c r="FK55" s="532" t="s">
        <v>53</v>
      </c>
      <c r="FL55" s="532"/>
      <c r="FM55" s="532"/>
      <c r="FN55" s="532"/>
      <c r="FO55" s="532"/>
      <c r="FP55" s="532"/>
      <c r="FQ55" s="532"/>
      <c r="FR55" s="532"/>
      <c r="FS55" s="532"/>
      <c r="FT55" s="532"/>
      <c r="FU55" s="532"/>
      <c r="FV55" s="532"/>
      <c r="FW55" s="84"/>
      <c r="FX55" s="164" t="s">
        <v>61</v>
      </c>
      <c r="FY55" s="165"/>
      <c r="FZ55" s="26"/>
      <c r="GA55" s="26"/>
      <c r="GB55" s="478" t="s">
        <v>27</v>
      </c>
      <c r="GC55" s="479"/>
      <c r="GD55" s="85"/>
      <c r="GE55" s="80"/>
      <c r="GF55" s="79" t="s">
        <v>55</v>
      </c>
      <c r="GG55" s="85"/>
      <c r="GH55" s="80"/>
      <c r="GI55" s="86"/>
      <c r="GJ55" s="80"/>
      <c r="GK55" s="81" t="s">
        <v>56</v>
      </c>
      <c r="GL55" s="506" t="s">
        <v>57</v>
      </c>
      <c r="GM55" s="188"/>
      <c r="GN55" s="526" t="s">
        <v>58</v>
      </c>
      <c r="GO55" s="527"/>
      <c r="GP55" s="527"/>
      <c r="GQ55" s="527"/>
      <c r="GR55" s="527"/>
      <c r="GS55" s="527"/>
      <c r="GT55" s="527"/>
      <c r="GU55" s="527"/>
      <c r="GV55" s="527"/>
      <c r="GW55" s="527"/>
      <c r="GX55" s="527"/>
      <c r="GY55" s="527"/>
      <c r="GZ55" s="527"/>
      <c r="HA55" s="527"/>
      <c r="HB55" s="527"/>
      <c r="HC55" s="527"/>
      <c r="HD55" s="527"/>
      <c r="HE55" s="527"/>
      <c r="HF55" s="527"/>
      <c r="HG55" s="84"/>
      <c r="HH55" s="164" t="s">
        <v>59</v>
      </c>
      <c r="HI55" s="165"/>
      <c r="HJ55" s="26"/>
      <c r="HK55" s="280" t="s">
        <v>26</v>
      </c>
      <c r="HL55" s="505"/>
      <c r="HM55" s="82"/>
      <c r="HN55" s="280" t="s">
        <v>27</v>
      </c>
      <c r="HO55" s="505"/>
      <c r="HP55" s="26"/>
      <c r="HQ55" s="26"/>
      <c r="HR55" s="83" t="s">
        <v>55</v>
      </c>
      <c r="HS55" s="82"/>
      <c r="HT55" s="26"/>
      <c r="HU55" s="81" t="s">
        <v>60</v>
      </c>
      <c r="HV55" s="45"/>
    </row>
    <row r="56" spans="1:230" ht="4.5" customHeight="1" x14ac:dyDescent="0.15">
      <c r="C56" s="484"/>
      <c r="D56" s="136"/>
      <c r="E56" s="488"/>
      <c r="F56" s="489"/>
      <c r="G56" s="489"/>
      <c r="H56" s="489"/>
      <c r="I56" s="489"/>
      <c r="J56" s="560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210"/>
      <c r="X56" s="255"/>
      <c r="Y56" s="153"/>
      <c r="Z56" s="142"/>
      <c r="AA56" s="494"/>
      <c r="AB56" s="495"/>
      <c r="AC56" s="495"/>
      <c r="AD56" s="495"/>
      <c r="AE56" s="495"/>
      <c r="AF56" s="495"/>
      <c r="AG56" s="495"/>
      <c r="AH56" s="495"/>
      <c r="AI56" s="495"/>
      <c r="AJ56" s="495"/>
      <c r="AK56" s="496"/>
      <c r="AL56" s="484"/>
      <c r="AM56" s="136"/>
      <c r="AN56" s="488"/>
      <c r="AO56" s="489"/>
      <c r="AP56" s="489"/>
      <c r="AQ56" s="489"/>
      <c r="AR56" s="489"/>
      <c r="AS56" s="489"/>
      <c r="AT56" s="489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489"/>
      <c r="BG56" s="210"/>
      <c r="BH56" s="255"/>
      <c r="BI56" s="153"/>
      <c r="BJ56" s="516"/>
      <c r="BK56" s="517"/>
      <c r="BL56" s="517"/>
      <c r="BM56" s="555"/>
      <c r="BN56" s="555"/>
      <c r="BO56" s="555"/>
      <c r="BP56" s="555"/>
      <c r="BQ56" s="555"/>
      <c r="BR56" s="555"/>
      <c r="BS56" s="555"/>
      <c r="BT56" s="555"/>
      <c r="BU56" s="556"/>
      <c r="BV56" s="45"/>
      <c r="CC56" s="507"/>
      <c r="CD56" s="190"/>
      <c r="CE56" s="529"/>
      <c r="CF56" s="530"/>
      <c r="CG56" s="530"/>
      <c r="CH56" s="530"/>
      <c r="CI56" s="530"/>
      <c r="CJ56" s="531"/>
      <c r="CK56" s="533"/>
      <c r="CL56" s="533"/>
      <c r="CM56" s="533"/>
      <c r="CN56" s="533"/>
      <c r="CO56" s="533"/>
      <c r="CP56" s="533"/>
      <c r="CQ56" s="533"/>
      <c r="CR56" s="533"/>
      <c r="CS56" s="533"/>
      <c r="CT56" s="533"/>
      <c r="CU56" s="533"/>
      <c r="CV56" s="533"/>
      <c r="CW56" s="87"/>
      <c r="CX56" s="259"/>
      <c r="CY56" s="168"/>
      <c r="CZ56" s="5"/>
      <c r="DA56" s="362" t="str">
        <f>IF(AA56&gt;=1000000,RIGHT(ROUNDDOWN(AA56*100,-8)/100000000,3),"")</f>
        <v/>
      </c>
      <c r="DB56" s="363"/>
      <c r="DC56" s="543"/>
      <c r="DD56" s="544" t="str">
        <f>IF(AA56&gt;=1000,RIGHT(ROUNDDOWN(AA56*100,-5)/100000,3),"")</f>
        <v/>
      </c>
      <c r="DE56" s="362"/>
      <c r="DF56" s="545"/>
      <c r="DG56" s="544" t="str">
        <f>RIGHT(ROUNDDOWN(AA56*100,-2)/100,3)</f>
        <v>0</v>
      </c>
      <c r="DH56" s="362"/>
      <c r="DI56" s="545"/>
      <c r="DJ56" s="546" t="str">
        <f>RIGHT(1000+AA56*100,2)</f>
        <v>00</v>
      </c>
      <c r="DK56" s="547"/>
      <c r="DL56" s="507"/>
      <c r="DM56" s="190"/>
      <c r="DN56" s="529"/>
      <c r="DO56" s="530"/>
      <c r="DP56" s="530"/>
      <c r="DQ56" s="530"/>
      <c r="DR56" s="530"/>
      <c r="DS56" s="530"/>
      <c r="DT56" s="530"/>
      <c r="DU56" s="530"/>
      <c r="DV56" s="530"/>
      <c r="DW56" s="530"/>
      <c r="DX56" s="530"/>
      <c r="DY56" s="530"/>
      <c r="DZ56" s="530"/>
      <c r="EA56" s="530"/>
      <c r="EB56" s="530"/>
      <c r="EC56" s="530"/>
      <c r="ED56" s="530"/>
      <c r="EE56" s="530"/>
      <c r="EF56" s="530"/>
      <c r="EG56" s="87"/>
      <c r="EH56" s="259"/>
      <c r="EI56" s="168"/>
      <c r="EJ56" s="551" t="str">
        <f>IF(BJ56&gt;=1000000000,RIGHT(ROUNDDOWN(BJ56,-9)/1000000000,12),"")</f>
        <v/>
      </c>
      <c r="EK56" s="362"/>
      <c r="EL56" s="545"/>
      <c r="EM56" s="549" t="str">
        <f>IF(BJ56&gt;1000000,RIGHT(ROUNDDOWN(BJ56,-6)/1000000,3),"")</f>
        <v/>
      </c>
      <c r="EN56" s="550"/>
      <c r="EO56" s="550"/>
      <c r="EP56" s="544" t="str">
        <f>IF(BJ56&gt;1000,RIGHT(ROUNDDOWN(BJ56,-3)/1000,3),"")</f>
        <v/>
      </c>
      <c r="EQ56" s="362"/>
      <c r="ER56" s="545"/>
      <c r="ES56" s="544" t="str">
        <f>RIGHT(BJ56,3)</f>
        <v/>
      </c>
      <c r="ET56" s="362"/>
      <c r="EU56" s="548"/>
      <c r="EV56" s="45"/>
      <c r="FC56" s="507"/>
      <c r="FD56" s="190"/>
      <c r="FE56" s="529"/>
      <c r="FF56" s="530"/>
      <c r="FG56" s="530"/>
      <c r="FH56" s="530"/>
      <c r="FI56" s="530"/>
      <c r="FJ56" s="531"/>
      <c r="FK56" s="533"/>
      <c r="FL56" s="533"/>
      <c r="FM56" s="533"/>
      <c r="FN56" s="533"/>
      <c r="FO56" s="533"/>
      <c r="FP56" s="533"/>
      <c r="FQ56" s="533"/>
      <c r="FR56" s="533"/>
      <c r="FS56" s="533"/>
      <c r="FT56" s="533"/>
      <c r="FU56" s="533"/>
      <c r="FV56" s="533"/>
      <c r="FW56" s="87"/>
      <c r="FX56" s="259"/>
      <c r="FY56" s="168"/>
      <c r="FZ56" s="5"/>
      <c r="GA56" s="362" t="str">
        <f>IF(AA56&gt;=1000000,RIGHT(ROUNDDOWN(AA56*100,-8)/100000000,3),"")</f>
        <v/>
      </c>
      <c r="GB56" s="363"/>
      <c r="GC56" s="543"/>
      <c r="GD56" s="544" t="str">
        <f>IF(AA56&gt;=1000,RIGHT(ROUNDDOWN(AA56*100,-5)/100000,3),"")</f>
        <v/>
      </c>
      <c r="GE56" s="362"/>
      <c r="GF56" s="545"/>
      <c r="GG56" s="544" t="str">
        <f>RIGHT(ROUNDDOWN(AA56*100,-2)/100,3)</f>
        <v>0</v>
      </c>
      <c r="GH56" s="362"/>
      <c r="GI56" s="545"/>
      <c r="GJ56" s="546" t="str">
        <f>RIGHT(1000+AA56*100,2)</f>
        <v>00</v>
      </c>
      <c r="GK56" s="547"/>
      <c r="GL56" s="507"/>
      <c r="GM56" s="190"/>
      <c r="GN56" s="529"/>
      <c r="GO56" s="530"/>
      <c r="GP56" s="530"/>
      <c r="GQ56" s="530"/>
      <c r="GR56" s="530"/>
      <c r="GS56" s="530"/>
      <c r="GT56" s="530"/>
      <c r="GU56" s="530"/>
      <c r="GV56" s="530"/>
      <c r="GW56" s="530"/>
      <c r="GX56" s="530"/>
      <c r="GY56" s="530"/>
      <c r="GZ56" s="530"/>
      <c r="HA56" s="530"/>
      <c r="HB56" s="530"/>
      <c r="HC56" s="530"/>
      <c r="HD56" s="530"/>
      <c r="HE56" s="530"/>
      <c r="HF56" s="530"/>
      <c r="HG56" s="87"/>
      <c r="HH56" s="259"/>
      <c r="HI56" s="168"/>
      <c r="HJ56" s="551" t="str">
        <f>IF(BJ56&gt;=1000000000,RIGHT(ROUNDDOWN(BJ56,-9)/1000000000,12),"")</f>
        <v/>
      </c>
      <c r="HK56" s="362"/>
      <c r="HL56" s="545"/>
      <c r="HM56" s="549" t="str">
        <f>IF(BJ56&gt;1000000,RIGHT(ROUNDDOWN(BJ56,-6)/1000000,3),"")</f>
        <v/>
      </c>
      <c r="HN56" s="550"/>
      <c r="HO56" s="550"/>
      <c r="HP56" s="544" t="str">
        <f>IF(BJ56&gt;1000,RIGHT(ROUNDDOWN(BJ56,-3)/1000,3),"")</f>
        <v/>
      </c>
      <c r="HQ56" s="362"/>
      <c r="HR56" s="545"/>
      <c r="HS56" s="544" t="str">
        <f>RIGHT(BJ56,3)</f>
        <v/>
      </c>
      <c r="HT56" s="362"/>
      <c r="HU56" s="548"/>
      <c r="HV56" s="45"/>
    </row>
    <row r="57" spans="1:230" ht="5.25" customHeight="1" x14ac:dyDescent="0.15">
      <c r="C57" s="484"/>
      <c r="D57" s="136"/>
      <c r="E57" s="488"/>
      <c r="F57" s="489"/>
      <c r="G57" s="489"/>
      <c r="H57" s="489"/>
      <c r="I57" s="489"/>
      <c r="J57" s="560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210"/>
      <c r="X57" s="255"/>
      <c r="Y57" s="153"/>
      <c r="Z57" s="30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496"/>
      <c r="AL57" s="484"/>
      <c r="AM57" s="136"/>
      <c r="AN57" s="488"/>
      <c r="AO57" s="489"/>
      <c r="AP57" s="489"/>
      <c r="AQ57" s="489"/>
      <c r="AR57" s="489"/>
      <c r="AS57" s="489"/>
      <c r="AT57" s="489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489"/>
      <c r="BG57" s="210"/>
      <c r="BH57" s="255"/>
      <c r="BI57" s="153"/>
      <c r="BJ57" s="516"/>
      <c r="BK57" s="517"/>
      <c r="BL57" s="517"/>
      <c r="BM57" s="555"/>
      <c r="BN57" s="555"/>
      <c r="BO57" s="555"/>
      <c r="BP57" s="555"/>
      <c r="BQ57" s="555"/>
      <c r="BR57" s="555"/>
      <c r="BS57" s="555"/>
      <c r="BT57" s="555"/>
      <c r="BU57" s="556"/>
      <c r="BV57" s="45"/>
      <c r="CC57" s="507"/>
      <c r="CD57" s="190"/>
      <c r="CE57" s="529"/>
      <c r="CF57" s="530"/>
      <c r="CG57" s="530"/>
      <c r="CH57" s="530"/>
      <c r="CI57" s="530"/>
      <c r="CJ57" s="531"/>
      <c r="CK57" s="533"/>
      <c r="CL57" s="533"/>
      <c r="CM57" s="533"/>
      <c r="CN57" s="533"/>
      <c r="CO57" s="533"/>
      <c r="CP57" s="533"/>
      <c r="CQ57" s="533"/>
      <c r="CR57" s="533"/>
      <c r="CS57" s="533"/>
      <c r="CT57" s="533"/>
      <c r="CU57" s="533"/>
      <c r="CV57" s="533"/>
      <c r="CW57" s="87"/>
      <c r="CX57" s="259"/>
      <c r="CY57" s="168"/>
      <c r="CZ57" s="5"/>
      <c r="DA57" s="363"/>
      <c r="DB57" s="363"/>
      <c r="DC57" s="543"/>
      <c r="DD57" s="544"/>
      <c r="DE57" s="362"/>
      <c r="DF57" s="545"/>
      <c r="DG57" s="544"/>
      <c r="DH57" s="362"/>
      <c r="DI57" s="545"/>
      <c r="DJ57" s="546"/>
      <c r="DK57" s="547"/>
      <c r="DL57" s="507"/>
      <c r="DM57" s="190"/>
      <c r="DN57" s="529"/>
      <c r="DO57" s="530"/>
      <c r="DP57" s="530"/>
      <c r="DQ57" s="530"/>
      <c r="DR57" s="530"/>
      <c r="DS57" s="530"/>
      <c r="DT57" s="530"/>
      <c r="DU57" s="530"/>
      <c r="DV57" s="530"/>
      <c r="DW57" s="530"/>
      <c r="DX57" s="530"/>
      <c r="DY57" s="530"/>
      <c r="DZ57" s="530"/>
      <c r="EA57" s="530"/>
      <c r="EB57" s="530"/>
      <c r="EC57" s="530"/>
      <c r="ED57" s="530"/>
      <c r="EE57" s="530"/>
      <c r="EF57" s="530"/>
      <c r="EG57" s="87"/>
      <c r="EH57" s="259"/>
      <c r="EI57" s="168"/>
      <c r="EJ57" s="551"/>
      <c r="EK57" s="362"/>
      <c r="EL57" s="545"/>
      <c r="EM57" s="549"/>
      <c r="EN57" s="550"/>
      <c r="EO57" s="550"/>
      <c r="EP57" s="544"/>
      <c r="EQ57" s="362"/>
      <c r="ER57" s="545"/>
      <c r="ES57" s="544"/>
      <c r="ET57" s="362"/>
      <c r="EU57" s="548"/>
      <c r="EV57" s="45"/>
      <c r="FC57" s="507"/>
      <c r="FD57" s="190"/>
      <c r="FE57" s="529"/>
      <c r="FF57" s="530"/>
      <c r="FG57" s="530"/>
      <c r="FH57" s="530"/>
      <c r="FI57" s="530"/>
      <c r="FJ57" s="531"/>
      <c r="FK57" s="533"/>
      <c r="FL57" s="533"/>
      <c r="FM57" s="533"/>
      <c r="FN57" s="533"/>
      <c r="FO57" s="533"/>
      <c r="FP57" s="533"/>
      <c r="FQ57" s="533"/>
      <c r="FR57" s="533"/>
      <c r="FS57" s="533"/>
      <c r="FT57" s="533"/>
      <c r="FU57" s="533"/>
      <c r="FV57" s="533"/>
      <c r="FW57" s="87"/>
      <c r="FX57" s="259"/>
      <c r="FY57" s="168"/>
      <c r="FZ57" s="5"/>
      <c r="GA57" s="363"/>
      <c r="GB57" s="363"/>
      <c r="GC57" s="543"/>
      <c r="GD57" s="544"/>
      <c r="GE57" s="362"/>
      <c r="GF57" s="545"/>
      <c r="GG57" s="544"/>
      <c r="GH57" s="362"/>
      <c r="GI57" s="545"/>
      <c r="GJ57" s="546"/>
      <c r="GK57" s="547"/>
      <c r="GL57" s="507"/>
      <c r="GM57" s="190"/>
      <c r="GN57" s="529"/>
      <c r="GO57" s="530"/>
      <c r="GP57" s="530"/>
      <c r="GQ57" s="530"/>
      <c r="GR57" s="530"/>
      <c r="GS57" s="530"/>
      <c r="GT57" s="530"/>
      <c r="GU57" s="530"/>
      <c r="GV57" s="530"/>
      <c r="GW57" s="530"/>
      <c r="GX57" s="530"/>
      <c r="GY57" s="530"/>
      <c r="GZ57" s="530"/>
      <c r="HA57" s="530"/>
      <c r="HB57" s="530"/>
      <c r="HC57" s="530"/>
      <c r="HD57" s="530"/>
      <c r="HE57" s="530"/>
      <c r="HF57" s="530"/>
      <c r="HG57" s="87"/>
      <c r="HH57" s="259"/>
      <c r="HI57" s="168"/>
      <c r="HJ57" s="551"/>
      <c r="HK57" s="362"/>
      <c r="HL57" s="545"/>
      <c r="HM57" s="549"/>
      <c r="HN57" s="550"/>
      <c r="HO57" s="550"/>
      <c r="HP57" s="544"/>
      <c r="HQ57" s="362"/>
      <c r="HR57" s="545"/>
      <c r="HS57" s="544"/>
      <c r="HT57" s="362"/>
      <c r="HU57" s="548"/>
      <c r="HV57" s="45"/>
    </row>
    <row r="58" spans="1:230" ht="5.25" customHeight="1" x14ac:dyDescent="0.15">
      <c r="C58" s="484"/>
      <c r="D58" s="136"/>
      <c r="E58" s="488"/>
      <c r="F58" s="489"/>
      <c r="G58" s="489"/>
      <c r="H58" s="489"/>
      <c r="I58" s="489"/>
      <c r="J58" s="560"/>
      <c r="K58" s="552" t="s">
        <v>62</v>
      </c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210"/>
      <c r="X58" s="255"/>
      <c r="Y58" s="153"/>
      <c r="Z58" s="305"/>
      <c r="AA58" s="495"/>
      <c r="AB58" s="495"/>
      <c r="AC58" s="495"/>
      <c r="AD58" s="495"/>
      <c r="AE58" s="495"/>
      <c r="AF58" s="495"/>
      <c r="AG58" s="495"/>
      <c r="AH58" s="495"/>
      <c r="AI58" s="495"/>
      <c r="AJ58" s="495"/>
      <c r="AK58" s="496"/>
      <c r="AL58" s="484"/>
      <c r="AM58" s="136"/>
      <c r="AN58" s="488"/>
      <c r="AO58" s="489"/>
      <c r="AP58" s="489"/>
      <c r="AQ58" s="489"/>
      <c r="AR58" s="489"/>
      <c r="AS58" s="489"/>
      <c r="AT58" s="489"/>
      <c r="AU58" s="489"/>
      <c r="AV58" s="489"/>
      <c r="AW58" s="489"/>
      <c r="AX58" s="489"/>
      <c r="AY58" s="489"/>
      <c r="AZ58" s="489"/>
      <c r="BA58" s="489"/>
      <c r="BB58" s="489"/>
      <c r="BC58" s="489"/>
      <c r="BD58" s="489"/>
      <c r="BE58" s="489"/>
      <c r="BF58" s="489"/>
      <c r="BG58" s="210"/>
      <c r="BH58" s="255"/>
      <c r="BI58" s="153"/>
      <c r="BJ58" s="516"/>
      <c r="BK58" s="517"/>
      <c r="BL58" s="517"/>
      <c r="BM58" s="555"/>
      <c r="BN58" s="555"/>
      <c r="BO58" s="555"/>
      <c r="BP58" s="555"/>
      <c r="BQ58" s="555"/>
      <c r="BR58" s="555"/>
      <c r="BS58" s="555"/>
      <c r="BT58" s="555"/>
      <c r="BU58" s="556"/>
      <c r="BV58" s="45"/>
      <c r="CC58" s="507"/>
      <c r="CD58" s="190"/>
      <c r="CE58" s="529"/>
      <c r="CF58" s="530"/>
      <c r="CG58" s="530"/>
      <c r="CH58" s="530"/>
      <c r="CI58" s="530"/>
      <c r="CJ58" s="531"/>
      <c r="CK58" s="533" t="s">
        <v>62</v>
      </c>
      <c r="CL58" s="533"/>
      <c r="CM58" s="533"/>
      <c r="CN58" s="533"/>
      <c r="CO58" s="533"/>
      <c r="CP58" s="533"/>
      <c r="CQ58" s="533"/>
      <c r="CR58" s="533"/>
      <c r="CS58" s="533"/>
      <c r="CT58" s="533"/>
      <c r="CU58" s="533"/>
      <c r="CV58" s="533"/>
      <c r="CW58" s="87"/>
      <c r="CX58" s="259"/>
      <c r="CY58" s="168"/>
      <c r="CZ58" s="5"/>
      <c r="DA58" s="363"/>
      <c r="DB58" s="363"/>
      <c r="DC58" s="543"/>
      <c r="DD58" s="544"/>
      <c r="DE58" s="362"/>
      <c r="DF58" s="545"/>
      <c r="DG58" s="544"/>
      <c r="DH58" s="362"/>
      <c r="DI58" s="545"/>
      <c r="DJ58" s="546"/>
      <c r="DK58" s="547"/>
      <c r="DL58" s="507"/>
      <c r="DM58" s="190"/>
      <c r="DN58" s="529"/>
      <c r="DO58" s="530"/>
      <c r="DP58" s="530"/>
      <c r="DQ58" s="530"/>
      <c r="DR58" s="530"/>
      <c r="DS58" s="530"/>
      <c r="DT58" s="530"/>
      <c r="DU58" s="530"/>
      <c r="DV58" s="530"/>
      <c r="DW58" s="530"/>
      <c r="DX58" s="530"/>
      <c r="DY58" s="530"/>
      <c r="DZ58" s="530"/>
      <c r="EA58" s="530"/>
      <c r="EB58" s="530"/>
      <c r="EC58" s="530"/>
      <c r="ED58" s="530"/>
      <c r="EE58" s="530"/>
      <c r="EF58" s="530"/>
      <c r="EG58" s="87"/>
      <c r="EH58" s="259"/>
      <c r="EI58" s="168"/>
      <c r="EJ58" s="551"/>
      <c r="EK58" s="362"/>
      <c r="EL58" s="545"/>
      <c r="EM58" s="549"/>
      <c r="EN58" s="550"/>
      <c r="EO58" s="550"/>
      <c r="EP58" s="544"/>
      <c r="EQ58" s="362"/>
      <c r="ER58" s="545"/>
      <c r="ES58" s="544"/>
      <c r="ET58" s="362"/>
      <c r="EU58" s="548"/>
      <c r="EV58" s="45"/>
      <c r="FC58" s="507"/>
      <c r="FD58" s="190"/>
      <c r="FE58" s="529"/>
      <c r="FF58" s="530"/>
      <c r="FG58" s="530"/>
      <c r="FH58" s="530"/>
      <c r="FI58" s="530"/>
      <c r="FJ58" s="531"/>
      <c r="FK58" s="533" t="s">
        <v>62</v>
      </c>
      <c r="FL58" s="533"/>
      <c r="FM58" s="533"/>
      <c r="FN58" s="533"/>
      <c r="FO58" s="533"/>
      <c r="FP58" s="533"/>
      <c r="FQ58" s="533"/>
      <c r="FR58" s="533"/>
      <c r="FS58" s="533"/>
      <c r="FT58" s="533"/>
      <c r="FU58" s="533"/>
      <c r="FV58" s="533"/>
      <c r="FW58" s="87"/>
      <c r="FX58" s="259"/>
      <c r="FY58" s="168"/>
      <c r="FZ58" s="5"/>
      <c r="GA58" s="363"/>
      <c r="GB58" s="363"/>
      <c r="GC58" s="543"/>
      <c r="GD58" s="544"/>
      <c r="GE58" s="362"/>
      <c r="GF58" s="545"/>
      <c r="GG58" s="544"/>
      <c r="GH58" s="362"/>
      <c r="GI58" s="545"/>
      <c r="GJ58" s="546"/>
      <c r="GK58" s="547"/>
      <c r="GL58" s="507"/>
      <c r="GM58" s="190"/>
      <c r="GN58" s="529"/>
      <c r="GO58" s="530"/>
      <c r="GP58" s="530"/>
      <c r="GQ58" s="530"/>
      <c r="GR58" s="530"/>
      <c r="GS58" s="530"/>
      <c r="GT58" s="530"/>
      <c r="GU58" s="530"/>
      <c r="GV58" s="530"/>
      <c r="GW58" s="530"/>
      <c r="GX58" s="530"/>
      <c r="GY58" s="530"/>
      <c r="GZ58" s="530"/>
      <c r="HA58" s="530"/>
      <c r="HB58" s="530"/>
      <c r="HC58" s="530"/>
      <c r="HD58" s="530"/>
      <c r="HE58" s="530"/>
      <c r="HF58" s="530"/>
      <c r="HG58" s="87"/>
      <c r="HH58" s="259"/>
      <c r="HI58" s="168"/>
      <c r="HJ58" s="551"/>
      <c r="HK58" s="362"/>
      <c r="HL58" s="545"/>
      <c r="HM58" s="549"/>
      <c r="HN58" s="550"/>
      <c r="HO58" s="550"/>
      <c r="HP58" s="544"/>
      <c r="HQ58" s="362"/>
      <c r="HR58" s="545"/>
      <c r="HS58" s="544"/>
      <c r="HT58" s="362"/>
      <c r="HU58" s="548"/>
      <c r="HV58" s="45"/>
    </row>
    <row r="59" spans="1:230" ht="5.25" customHeight="1" x14ac:dyDescent="0.15">
      <c r="C59" s="484"/>
      <c r="D59" s="136"/>
      <c r="E59" s="488"/>
      <c r="F59" s="489"/>
      <c r="G59" s="489"/>
      <c r="H59" s="489"/>
      <c r="I59" s="489"/>
      <c r="J59" s="560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278"/>
      <c r="X59" s="155"/>
      <c r="Y59" s="156"/>
      <c r="Z59" s="88"/>
      <c r="AA59" s="89"/>
      <c r="AB59" s="88"/>
      <c r="AC59" s="90"/>
      <c r="AD59" s="89"/>
      <c r="AE59" s="88"/>
      <c r="AF59" s="90"/>
      <c r="AG59" s="89"/>
      <c r="AH59" s="88"/>
      <c r="AI59" s="90"/>
      <c r="AJ59" s="54"/>
      <c r="AK59" s="88"/>
      <c r="AL59" s="484"/>
      <c r="AM59" s="136"/>
      <c r="AN59" s="490"/>
      <c r="AO59" s="491"/>
      <c r="AP59" s="491"/>
      <c r="AQ59" s="491"/>
      <c r="AR59" s="491"/>
      <c r="AS59" s="491"/>
      <c r="AT59" s="491"/>
      <c r="AU59" s="491"/>
      <c r="AV59" s="491"/>
      <c r="AW59" s="491"/>
      <c r="AX59" s="491"/>
      <c r="AY59" s="491"/>
      <c r="AZ59" s="491"/>
      <c r="BA59" s="491"/>
      <c r="BB59" s="491"/>
      <c r="BC59" s="491"/>
      <c r="BD59" s="491"/>
      <c r="BE59" s="491"/>
      <c r="BF59" s="491"/>
      <c r="BG59" s="278"/>
      <c r="BH59" s="155"/>
      <c r="BI59" s="156"/>
      <c r="BJ59" s="54"/>
      <c r="BK59" s="88"/>
      <c r="BL59" s="90"/>
      <c r="BM59" s="89"/>
      <c r="BN59" s="88"/>
      <c r="BO59" s="90"/>
      <c r="BP59" s="54"/>
      <c r="BQ59" s="88"/>
      <c r="BR59" s="53"/>
      <c r="BS59" s="89"/>
      <c r="BT59" s="88"/>
      <c r="BU59" s="88"/>
      <c r="BV59" s="45"/>
      <c r="CC59" s="507"/>
      <c r="CD59" s="190"/>
      <c r="CE59" s="529"/>
      <c r="CF59" s="530"/>
      <c r="CG59" s="530"/>
      <c r="CH59" s="530"/>
      <c r="CI59" s="530"/>
      <c r="CJ59" s="531"/>
      <c r="CK59" s="554"/>
      <c r="CL59" s="554"/>
      <c r="CM59" s="554"/>
      <c r="CN59" s="554"/>
      <c r="CO59" s="554"/>
      <c r="CP59" s="554"/>
      <c r="CQ59" s="554"/>
      <c r="CR59" s="554"/>
      <c r="CS59" s="554"/>
      <c r="CT59" s="554"/>
      <c r="CU59" s="554"/>
      <c r="CV59" s="554"/>
      <c r="CW59" s="91"/>
      <c r="CX59" s="170"/>
      <c r="CY59" s="171"/>
      <c r="CZ59" s="88"/>
      <c r="DA59" s="89"/>
      <c r="DB59" s="88"/>
      <c r="DC59" s="90"/>
      <c r="DD59" s="89"/>
      <c r="DE59" s="88"/>
      <c r="DF59" s="90"/>
      <c r="DG59" s="89"/>
      <c r="DH59" s="88"/>
      <c r="DI59" s="90"/>
      <c r="DJ59" s="54"/>
      <c r="DK59" s="88"/>
      <c r="DL59" s="507"/>
      <c r="DM59" s="190"/>
      <c r="DN59" s="534"/>
      <c r="DO59" s="535"/>
      <c r="DP59" s="535"/>
      <c r="DQ59" s="535"/>
      <c r="DR59" s="535"/>
      <c r="DS59" s="535"/>
      <c r="DT59" s="535"/>
      <c r="DU59" s="535"/>
      <c r="DV59" s="535"/>
      <c r="DW59" s="535"/>
      <c r="DX59" s="535"/>
      <c r="DY59" s="535"/>
      <c r="DZ59" s="535"/>
      <c r="EA59" s="535"/>
      <c r="EB59" s="535"/>
      <c r="EC59" s="535"/>
      <c r="ED59" s="535"/>
      <c r="EE59" s="535"/>
      <c r="EF59" s="535"/>
      <c r="EG59" s="91"/>
      <c r="EH59" s="170"/>
      <c r="EI59" s="171"/>
      <c r="EJ59" s="54"/>
      <c r="EK59" s="88"/>
      <c r="EL59" s="90"/>
      <c r="EM59" s="89"/>
      <c r="EN59" s="88"/>
      <c r="EO59" s="90"/>
      <c r="EP59" s="54"/>
      <c r="EQ59" s="88"/>
      <c r="ER59" s="53"/>
      <c r="ES59" s="89"/>
      <c r="ET59" s="88"/>
      <c r="EU59" s="88"/>
      <c r="EV59" s="45"/>
      <c r="FC59" s="507"/>
      <c r="FD59" s="190"/>
      <c r="FE59" s="529"/>
      <c r="FF59" s="530"/>
      <c r="FG59" s="530"/>
      <c r="FH59" s="530"/>
      <c r="FI59" s="530"/>
      <c r="FJ59" s="531"/>
      <c r="FK59" s="554"/>
      <c r="FL59" s="554"/>
      <c r="FM59" s="554"/>
      <c r="FN59" s="554"/>
      <c r="FO59" s="554"/>
      <c r="FP59" s="554"/>
      <c r="FQ59" s="554"/>
      <c r="FR59" s="554"/>
      <c r="FS59" s="554"/>
      <c r="FT59" s="554"/>
      <c r="FU59" s="554"/>
      <c r="FV59" s="554"/>
      <c r="FW59" s="91"/>
      <c r="FX59" s="170"/>
      <c r="FY59" s="171"/>
      <c r="FZ59" s="88"/>
      <c r="GA59" s="89"/>
      <c r="GB59" s="88"/>
      <c r="GC59" s="90"/>
      <c r="GD59" s="89"/>
      <c r="GE59" s="88"/>
      <c r="GF59" s="90"/>
      <c r="GG59" s="89"/>
      <c r="GH59" s="88"/>
      <c r="GI59" s="90"/>
      <c r="GJ59" s="54"/>
      <c r="GK59" s="88"/>
      <c r="GL59" s="507"/>
      <c r="GM59" s="190"/>
      <c r="GN59" s="534"/>
      <c r="GO59" s="535"/>
      <c r="GP59" s="535"/>
      <c r="GQ59" s="535"/>
      <c r="GR59" s="535"/>
      <c r="GS59" s="535"/>
      <c r="GT59" s="535"/>
      <c r="GU59" s="535"/>
      <c r="GV59" s="535"/>
      <c r="GW59" s="535"/>
      <c r="GX59" s="535"/>
      <c r="GY59" s="535"/>
      <c r="GZ59" s="535"/>
      <c r="HA59" s="535"/>
      <c r="HB59" s="535"/>
      <c r="HC59" s="535"/>
      <c r="HD59" s="535"/>
      <c r="HE59" s="535"/>
      <c r="HF59" s="535"/>
      <c r="HG59" s="91"/>
      <c r="HH59" s="170"/>
      <c r="HI59" s="171"/>
      <c r="HJ59" s="54"/>
      <c r="HK59" s="88"/>
      <c r="HL59" s="90"/>
      <c r="HM59" s="89"/>
      <c r="HN59" s="88"/>
      <c r="HO59" s="90"/>
      <c r="HP59" s="54"/>
      <c r="HQ59" s="88"/>
      <c r="HR59" s="53"/>
      <c r="HS59" s="89"/>
      <c r="HT59" s="88"/>
      <c r="HU59" s="88"/>
      <c r="HV59" s="45"/>
    </row>
    <row r="60" spans="1:230" ht="7.5" customHeight="1" x14ac:dyDescent="0.15">
      <c r="C60" s="484"/>
      <c r="D60" s="136"/>
      <c r="E60" s="488" t="s">
        <v>63</v>
      </c>
      <c r="F60" s="489"/>
      <c r="G60" s="489"/>
      <c r="H60" s="489"/>
      <c r="I60" s="489"/>
      <c r="J60" s="560"/>
      <c r="K60" s="664" t="s">
        <v>64</v>
      </c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140"/>
      <c r="X60" s="149" t="s">
        <v>65</v>
      </c>
      <c r="Y60" s="150"/>
      <c r="Z60" s="139"/>
      <c r="AA60" s="279"/>
      <c r="AB60" s="279"/>
      <c r="AC60" s="492"/>
      <c r="AD60" s="493"/>
      <c r="AE60" s="279"/>
      <c r="AF60" s="492"/>
      <c r="AG60" s="493"/>
      <c r="AH60" s="279"/>
      <c r="AI60" s="492"/>
      <c r="AJ60" s="26"/>
      <c r="AK60" s="81" t="s">
        <v>66</v>
      </c>
      <c r="AL60" s="484"/>
      <c r="AM60" s="136"/>
      <c r="AN60" s="486" t="s">
        <v>67</v>
      </c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/>
      <c r="BG60" s="140"/>
      <c r="BH60" s="149" t="s">
        <v>68</v>
      </c>
      <c r="BI60" s="150"/>
      <c r="BJ60" s="139"/>
      <c r="BK60" s="279"/>
      <c r="BL60" s="492"/>
      <c r="BM60" s="493"/>
      <c r="BN60" s="279"/>
      <c r="BO60" s="492"/>
      <c r="BP60" s="493"/>
      <c r="BQ60" s="279"/>
      <c r="BR60" s="492"/>
      <c r="BS60" s="493"/>
      <c r="BT60" s="279"/>
      <c r="BU60" s="81" t="s">
        <v>60</v>
      </c>
      <c r="BV60" s="45"/>
      <c r="CC60" s="507"/>
      <c r="CD60" s="190"/>
      <c r="CE60" s="529" t="s">
        <v>63</v>
      </c>
      <c r="CF60" s="530"/>
      <c r="CG60" s="530"/>
      <c r="CH60" s="530"/>
      <c r="CI60" s="530"/>
      <c r="CJ60" s="531"/>
      <c r="CK60" s="537" t="s">
        <v>64</v>
      </c>
      <c r="CL60" s="538"/>
      <c r="CM60" s="538"/>
      <c r="CN60" s="538"/>
      <c r="CO60" s="538"/>
      <c r="CP60" s="538"/>
      <c r="CQ60" s="538"/>
      <c r="CR60" s="538"/>
      <c r="CS60" s="538"/>
      <c r="CT60" s="538"/>
      <c r="CU60" s="538"/>
      <c r="CV60" s="538"/>
      <c r="CW60" s="84"/>
      <c r="CX60" s="164" t="s">
        <v>69</v>
      </c>
      <c r="CY60" s="165"/>
      <c r="CZ60" s="26"/>
      <c r="DA60" s="26"/>
      <c r="DB60" s="26"/>
      <c r="DC60" s="26"/>
      <c r="DD60" s="82"/>
      <c r="DE60" s="26"/>
      <c r="DF60" s="92"/>
      <c r="DG60" s="82"/>
      <c r="DH60" s="26"/>
      <c r="DI60" s="92"/>
      <c r="DJ60" s="26"/>
      <c r="DK60" s="81" t="s">
        <v>70</v>
      </c>
      <c r="DL60" s="507"/>
      <c r="DM60" s="190"/>
      <c r="DN60" s="526" t="s">
        <v>67</v>
      </c>
      <c r="DO60" s="527"/>
      <c r="DP60" s="527"/>
      <c r="DQ60" s="527"/>
      <c r="DR60" s="527"/>
      <c r="DS60" s="527"/>
      <c r="DT60" s="527"/>
      <c r="DU60" s="527"/>
      <c r="DV60" s="527"/>
      <c r="DW60" s="527"/>
      <c r="DX60" s="527"/>
      <c r="DY60" s="527"/>
      <c r="DZ60" s="527"/>
      <c r="EA60" s="527"/>
      <c r="EB60" s="527"/>
      <c r="EC60" s="527"/>
      <c r="ED60" s="527"/>
      <c r="EE60" s="527"/>
      <c r="EF60" s="527"/>
      <c r="EG60" s="84"/>
      <c r="EH60" s="164" t="s">
        <v>71</v>
      </c>
      <c r="EI60" s="165"/>
      <c r="EJ60" s="26"/>
      <c r="EK60" s="26"/>
      <c r="EL60" s="92"/>
      <c r="EM60" s="82"/>
      <c r="EN60" s="26"/>
      <c r="EO60" s="92"/>
      <c r="EP60" s="26"/>
      <c r="EQ60" s="26"/>
      <c r="ER60" s="26"/>
      <c r="ES60" s="82"/>
      <c r="ET60" s="26"/>
      <c r="EU60" s="81" t="s">
        <v>60</v>
      </c>
      <c r="EV60" s="45"/>
      <c r="FC60" s="507"/>
      <c r="FD60" s="190"/>
      <c r="FE60" s="529" t="s">
        <v>63</v>
      </c>
      <c r="FF60" s="530"/>
      <c r="FG60" s="530"/>
      <c r="FH60" s="530"/>
      <c r="FI60" s="530"/>
      <c r="FJ60" s="531"/>
      <c r="FK60" s="537" t="s">
        <v>64</v>
      </c>
      <c r="FL60" s="538"/>
      <c r="FM60" s="538"/>
      <c r="FN60" s="538"/>
      <c r="FO60" s="538"/>
      <c r="FP60" s="538"/>
      <c r="FQ60" s="538"/>
      <c r="FR60" s="538"/>
      <c r="FS60" s="538"/>
      <c r="FT60" s="538"/>
      <c r="FU60" s="538"/>
      <c r="FV60" s="538"/>
      <c r="FW60" s="84"/>
      <c r="FX60" s="164" t="s">
        <v>69</v>
      </c>
      <c r="FY60" s="165"/>
      <c r="FZ60" s="26"/>
      <c r="GA60" s="26"/>
      <c r="GB60" s="26"/>
      <c r="GC60" s="26"/>
      <c r="GD60" s="82"/>
      <c r="GE60" s="26"/>
      <c r="GF60" s="92"/>
      <c r="GG60" s="82"/>
      <c r="GH60" s="26"/>
      <c r="GI60" s="92"/>
      <c r="GJ60" s="26"/>
      <c r="GK60" s="81" t="s">
        <v>70</v>
      </c>
      <c r="GL60" s="507"/>
      <c r="GM60" s="190"/>
      <c r="GN60" s="526" t="s">
        <v>67</v>
      </c>
      <c r="GO60" s="527"/>
      <c r="GP60" s="527"/>
      <c r="GQ60" s="527"/>
      <c r="GR60" s="527"/>
      <c r="GS60" s="527"/>
      <c r="GT60" s="527"/>
      <c r="GU60" s="527"/>
      <c r="GV60" s="527"/>
      <c r="GW60" s="527"/>
      <c r="GX60" s="527"/>
      <c r="GY60" s="527"/>
      <c r="GZ60" s="527"/>
      <c r="HA60" s="527"/>
      <c r="HB60" s="527"/>
      <c r="HC60" s="527"/>
      <c r="HD60" s="527"/>
      <c r="HE60" s="527"/>
      <c r="HF60" s="527"/>
      <c r="HG60" s="84"/>
      <c r="HH60" s="164" t="s">
        <v>71</v>
      </c>
      <c r="HI60" s="165"/>
      <c r="HJ60" s="26"/>
      <c r="HK60" s="26"/>
      <c r="HL60" s="92"/>
      <c r="HM60" s="82"/>
      <c r="HN60" s="26"/>
      <c r="HO60" s="92"/>
      <c r="HP60" s="26"/>
      <c r="HQ60" s="26"/>
      <c r="HR60" s="26"/>
      <c r="HS60" s="82"/>
      <c r="HT60" s="26"/>
      <c r="HU60" s="81" t="s">
        <v>60</v>
      </c>
      <c r="HV60" s="45"/>
    </row>
    <row r="61" spans="1:230" ht="5.25" customHeight="1" x14ac:dyDescent="0.15">
      <c r="C61" s="484"/>
      <c r="D61" s="136"/>
      <c r="E61" s="488"/>
      <c r="F61" s="489"/>
      <c r="G61" s="489"/>
      <c r="H61" s="489"/>
      <c r="I61" s="489"/>
      <c r="J61" s="560"/>
      <c r="K61" s="666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210"/>
      <c r="X61" s="255"/>
      <c r="Y61" s="153"/>
      <c r="Z61" s="142"/>
      <c r="AA61" s="494"/>
      <c r="AB61" s="495"/>
      <c r="AC61" s="495"/>
      <c r="AD61" s="495"/>
      <c r="AE61" s="495"/>
      <c r="AF61" s="495"/>
      <c r="AG61" s="495"/>
      <c r="AH61" s="495"/>
      <c r="AI61" s="495"/>
      <c r="AJ61" s="495"/>
      <c r="AK61" s="496"/>
      <c r="AL61" s="484"/>
      <c r="AM61" s="136"/>
      <c r="AN61" s="488"/>
      <c r="AO61" s="489"/>
      <c r="AP61" s="489"/>
      <c r="AQ61" s="489"/>
      <c r="AR61" s="489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489"/>
      <c r="BD61" s="489"/>
      <c r="BE61" s="489"/>
      <c r="BF61" s="489"/>
      <c r="BG61" s="210"/>
      <c r="BH61" s="255"/>
      <c r="BI61" s="153"/>
      <c r="BJ61" s="516"/>
      <c r="BK61" s="517"/>
      <c r="BL61" s="517"/>
      <c r="BM61" s="555"/>
      <c r="BN61" s="555"/>
      <c r="BO61" s="555"/>
      <c r="BP61" s="555"/>
      <c r="BQ61" s="555"/>
      <c r="BR61" s="555"/>
      <c r="BS61" s="555"/>
      <c r="BT61" s="555"/>
      <c r="BU61" s="556"/>
      <c r="BV61" s="45"/>
      <c r="CC61" s="507"/>
      <c r="CD61" s="190"/>
      <c r="CE61" s="529"/>
      <c r="CF61" s="530"/>
      <c r="CG61" s="530"/>
      <c r="CH61" s="530"/>
      <c r="CI61" s="530"/>
      <c r="CJ61" s="531"/>
      <c r="CK61" s="539"/>
      <c r="CL61" s="540"/>
      <c r="CM61" s="540"/>
      <c r="CN61" s="540"/>
      <c r="CO61" s="540"/>
      <c r="CP61" s="540"/>
      <c r="CQ61" s="540"/>
      <c r="CR61" s="540"/>
      <c r="CS61" s="540"/>
      <c r="CT61" s="540"/>
      <c r="CU61" s="540"/>
      <c r="CV61" s="540"/>
      <c r="CW61" s="87"/>
      <c r="CX61" s="259"/>
      <c r="CY61" s="168"/>
      <c r="CZ61" s="5"/>
      <c r="DA61" s="362" t="str">
        <f>IF(AA61&gt;=1000000,RIGHT(ROUNDDOWN(AA61*100,-8)/100000000,3),"")</f>
        <v/>
      </c>
      <c r="DB61" s="363"/>
      <c r="DC61" s="543"/>
      <c r="DD61" s="544" t="str">
        <f>IF(AA61&gt;=1000,RIGHT(ROUNDDOWN(AA61*100,-5)/100000,3),"")</f>
        <v/>
      </c>
      <c r="DE61" s="362"/>
      <c r="DF61" s="545"/>
      <c r="DG61" s="544" t="str">
        <f>RIGHT(ROUNDDOWN(AA61*100,-2)/100,3)</f>
        <v>0</v>
      </c>
      <c r="DH61" s="362"/>
      <c r="DI61" s="545"/>
      <c r="DJ61" s="541" t="str">
        <f>RIGHT(1000+AA61*100,2)</f>
        <v>00</v>
      </c>
      <c r="DK61" s="542"/>
      <c r="DL61" s="507"/>
      <c r="DM61" s="190"/>
      <c r="DN61" s="529"/>
      <c r="DO61" s="530"/>
      <c r="DP61" s="530"/>
      <c r="DQ61" s="530"/>
      <c r="DR61" s="530"/>
      <c r="DS61" s="530"/>
      <c r="DT61" s="530"/>
      <c r="DU61" s="530"/>
      <c r="DV61" s="530"/>
      <c r="DW61" s="530"/>
      <c r="DX61" s="530"/>
      <c r="DY61" s="530"/>
      <c r="DZ61" s="530"/>
      <c r="EA61" s="530"/>
      <c r="EB61" s="530"/>
      <c r="EC61" s="530"/>
      <c r="ED61" s="530"/>
      <c r="EE61" s="530"/>
      <c r="EF61" s="530"/>
      <c r="EG61" s="87"/>
      <c r="EH61" s="259"/>
      <c r="EI61" s="168"/>
      <c r="EJ61" s="551" t="str">
        <f>IF(BJ61&gt;=1000000000,RIGHT(ROUNDDOWN(BJ61,-9)/1000000000,12),"")</f>
        <v/>
      </c>
      <c r="EK61" s="362"/>
      <c r="EL61" s="545"/>
      <c r="EM61" s="549" t="str">
        <f>IF(BJ61&gt;1000000,RIGHT(ROUNDDOWN(BJ61,-6)/1000000,3),"")</f>
        <v/>
      </c>
      <c r="EN61" s="550"/>
      <c r="EO61" s="550"/>
      <c r="EP61" s="544" t="str">
        <f>IF(BJ61&gt;1000,RIGHT(ROUNDDOWN(BJ61,-3)/1000,3),"")</f>
        <v/>
      </c>
      <c r="EQ61" s="362"/>
      <c r="ER61" s="545"/>
      <c r="ES61" s="544" t="str">
        <f>RIGHT(BJ61,3)</f>
        <v/>
      </c>
      <c r="ET61" s="362"/>
      <c r="EU61" s="548"/>
      <c r="EV61" s="45"/>
      <c r="FC61" s="507"/>
      <c r="FD61" s="190"/>
      <c r="FE61" s="529"/>
      <c r="FF61" s="530"/>
      <c r="FG61" s="530"/>
      <c r="FH61" s="530"/>
      <c r="FI61" s="530"/>
      <c r="FJ61" s="531"/>
      <c r="FK61" s="539"/>
      <c r="FL61" s="540"/>
      <c r="FM61" s="540"/>
      <c r="FN61" s="540"/>
      <c r="FO61" s="540"/>
      <c r="FP61" s="540"/>
      <c r="FQ61" s="540"/>
      <c r="FR61" s="540"/>
      <c r="FS61" s="540"/>
      <c r="FT61" s="540"/>
      <c r="FU61" s="540"/>
      <c r="FV61" s="540"/>
      <c r="FW61" s="87"/>
      <c r="FX61" s="259"/>
      <c r="FY61" s="168"/>
      <c r="FZ61" s="5"/>
      <c r="GA61" s="362" t="str">
        <f>IF(AA61&gt;=1000000,RIGHT(ROUNDDOWN(AA61*100,-8)/100000000,3),"")</f>
        <v/>
      </c>
      <c r="GB61" s="363"/>
      <c r="GC61" s="543"/>
      <c r="GD61" s="544" t="str">
        <f>IF(AA61&gt;=1000,RIGHT(ROUNDDOWN(AA61*100,-5)/100000,3),"")</f>
        <v/>
      </c>
      <c r="GE61" s="362"/>
      <c r="GF61" s="545"/>
      <c r="GG61" s="544" t="str">
        <f>RIGHT(ROUNDDOWN(AA61*100,-2)/100,3)</f>
        <v>0</v>
      </c>
      <c r="GH61" s="362"/>
      <c r="GI61" s="545"/>
      <c r="GJ61" s="541" t="str">
        <f>RIGHT(1000+AA61*100,2)</f>
        <v>00</v>
      </c>
      <c r="GK61" s="542"/>
      <c r="GL61" s="507"/>
      <c r="GM61" s="190"/>
      <c r="GN61" s="529"/>
      <c r="GO61" s="530"/>
      <c r="GP61" s="530"/>
      <c r="GQ61" s="530"/>
      <c r="GR61" s="530"/>
      <c r="GS61" s="530"/>
      <c r="GT61" s="530"/>
      <c r="GU61" s="530"/>
      <c r="GV61" s="530"/>
      <c r="GW61" s="530"/>
      <c r="GX61" s="530"/>
      <c r="GY61" s="530"/>
      <c r="GZ61" s="530"/>
      <c r="HA61" s="530"/>
      <c r="HB61" s="530"/>
      <c r="HC61" s="530"/>
      <c r="HD61" s="530"/>
      <c r="HE61" s="530"/>
      <c r="HF61" s="530"/>
      <c r="HG61" s="87"/>
      <c r="HH61" s="259"/>
      <c r="HI61" s="168"/>
      <c r="HJ61" s="551" t="str">
        <f>IF(BJ61&gt;=1000000000,RIGHT(ROUNDDOWN(BJ61,-9)/1000000000,12),"")</f>
        <v/>
      </c>
      <c r="HK61" s="362"/>
      <c r="HL61" s="545"/>
      <c r="HM61" s="549" t="str">
        <f>IF(BJ61&gt;1000000,RIGHT(ROUNDDOWN(BJ61,-6)/1000000,3),"")</f>
        <v/>
      </c>
      <c r="HN61" s="550"/>
      <c r="HO61" s="550"/>
      <c r="HP61" s="544" t="str">
        <f>IF(BJ61&gt;1000,RIGHT(ROUNDDOWN(BJ61,-3)/1000,3),"")</f>
        <v/>
      </c>
      <c r="HQ61" s="362"/>
      <c r="HR61" s="545"/>
      <c r="HS61" s="544" t="str">
        <f>RIGHT(BJ61,3)</f>
        <v/>
      </c>
      <c r="HT61" s="362"/>
      <c r="HU61" s="548"/>
      <c r="HV61" s="45"/>
    </row>
    <row r="62" spans="1:230" ht="5.25" customHeight="1" x14ac:dyDescent="0.15">
      <c r="A62" s="557" t="s">
        <v>72</v>
      </c>
      <c r="B62" s="558"/>
      <c r="C62" s="484"/>
      <c r="D62" s="136"/>
      <c r="E62" s="488"/>
      <c r="F62" s="489"/>
      <c r="G62" s="489"/>
      <c r="H62" s="489"/>
      <c r="I62" s="489"/>
      <c r="J62" s="560"/>
      <c r="K62" s="666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210"/>
      <c r="X62" s="255"/>
      <c r="Y62" s="153"/>
      <c r="Z62" s="305"/>
      <c r="AA62" s="495"/>
      <c r="AB62" s="495"/>
      <c r="AC62" s="495"/>
      <c r="AD62" s="495"/>
      <c r="AE62" s="495"/>
      <c r="AF62" s="495"/>
      <c r="AG62" s="495"/>
      <c r="AH62" s="495"/>
      <c r="AI62" s="495"/>
      <c r="AJ62" s="495"/>
      <c r="AK62" s="496"/>
      <c r="AL62" s="484"/>
      <c r="AM62" s="136"/>
      <c r="AN62" s="488"/>
      <c r="AO62" s="489"/>
      <c r="AP62" s="489"/>
      <c r="AQ62" s="489"/>
      <c r="AR62" s="489"/>
      <c r="AS62" s="489"/>
      <c r="AT62" s="489"/>
      <c r="AU62" s="489"/>
      <c r="AV62" s="489"/>
      <c r="AW62" s="489"/>
      <c r="AX62" s="489"/>
      <c r="AY62" s="489"/>
      <c r="AZ62" s="489"/>
      <c r="BA62" s="489"/>
      <c r="BB62" s="489"/>
      <c r="BC62" s="489"/>
      <c r="BD62" s="489"/>
      <c r="BE62" s="489"/>
      <c r="BF62" s="489"/>
      <c r="BG62" s="210"/>
      <c r="BH62" s="255"/>
      <c r="BI62" s="153"/>
      <c r="BJ62" s="516"/>
      <c r="BK62" s="517"/>
      <c r="BL62" s="517"/>
      <c r="BM62" s="555"/>
      <c r="BN62" s="555"/>
      <c r="BO62" s="555"/>
      <c r="BP62" s="555"/>
      <c r="BQ62" s="555"/>
      <c r="BR62" s="555"/>
      <c r="BS62" s="555"/>
      <c r="BT62" s="555"/>
      <c r="BU62" s="556"/>
      <c r="BV62" s="45"/>
      <c r="CC62" s="507"/>
      <c r="CD62" s="190"/>
      <c r="CE62" s="529"/>
      <c r="CF62" s="530"/>
      <c r="CG62" s="530"/>
      <c r="CH62" s="530"/>
      <c r="CI62" s="530"/>
      <c r="CJ62" s="531"/>
      <c r="CK62" s="539"/>
      <c r="CL62" s="540"/>
      <c r="CM62" s="540"/>
      <c r="CN62" s="540"/>
      <c r="CO62" s="540"/>
      <c r="CP62" s="540"/>
      <c r="CQ62" s="540"/>
      <c r="CR62" s="540"/>
      <c r="CS62" s="540"/>
      <c r="CT62" s="540"/>
      <c r="CU62" s="540"/>
      <c r="CV62" s="540"/>
      <c r="CW62" s="87"/>
      <c r="CX62" s="259"/>
      <c r="CY62" s="168"/>
      <c r="CZ62" s="5"/>
      <c r="DA62" s="363"/>
      <c r="DB62" s="363"/>
      <c r="DC62" s="543"/>
      <c r="DD62" s="544"/>
      <c r="DE62" s="362"/>
      <c r="DF62" s="545"/>
      <c r="DG62" s="544"/>
      <c r="DH62" s="362"/>
      <c r="DI62" s="545"/>
      <c r="DJ62" s="541"/>
      <c r="DK62" s="542"/>
      <c r="DL62" s="507"/>
      <c r="DM62" s="190"/>
      <c r="DN62" s="529"/>
      <c r="DO62" s="530"/>
      <c r="DP62" s="530"/>
      <c r="DQ62" s="530"/>
      <c r="DR62" s="530"/>
      <c r="DS62" s="530"/>
      <c r="DT62" s="530"/>
      <c r="DU62" s="530"/>
      <c r="DV62" s="530"/>
      <c r="DW62" s="530"/>
      <c r="DX62" s="530"/>
      <c r="DY62" s="530"/>
      <c r="DZ62" s="530"/>
      <c r="EA62" s="530"/>
      <c r="EB62" s="530"/>
      <c r="EC62" s="530"/>
      <c r="ED62" s="530"/>
      <c r="EE62" s="530"/>
      <c r="EF62" s="530"/>
      <c r="EG62" s="87"/>
      <c r="EH62" s="259"/>
      <c r="EI62" s="168"/>
      <c r="EJ62" s="551"/>
      <c r="EK62" s="362"/>
      <c r="EL62" s="545"/>
      <c r="EM62" s="549"/>
      <c r="EN62" s="550"/>
      <c r="EO62" s="550"/>
      <c r="EP62" s="544"/>
      <c r="EQ62" s="362"/>
      <c r="ER62" s="545"/>
      <c r="ES62" s="544"/>
      <c r="ET62" s="362"/>
      <c r="EU62" s="548"/>
      <c r="EV62" s="45"/>
      <c r="FC62" s="507"/>
      <c r="FD62" s="190"/>
      <c r="FE62" s="529"/>
      <c r="FF62" s="530"/>
      <c r="FG62" s="530"/>
      <c r="FH62" s="530"/>
      <c r="FI62" s="530"/>
      <c r="FJ62" s="531"/>
      <c r="FK62" s="539"/>
      <c r="FL62" s="540"/>
      <c r="FM62" s="540"/>
      <c r="FN62" s="540"/>
      <c r="FO62" s="540"/>
      <c r="FP62" s="540"/>
      <c r="FQ62" s="540"/>
      <c r="FR62" s="540"/>
      <c r="FS62" s="540"/>
      <c r="FT62" s="540"/>
      <c r="FU62" s="540"/>
      <c r="FV62" s="540"/>
      <c r="FW62" s="87"/>
      <c r="FX62" s="259"/>
      <c r="FY62" s="168"/>
      <c r="FZ62" s="5"/>
      <c r="GA62" s="363"/>
      <c r="GB62" s="363"/>
      <c r="GC62" s="543"/>
      <c r="GD62" s="544"/>
      <c r="GE62" s="362"/>
      <c r="GF62" s="545"/>
      <c r="GG62" s="544"/>
      <c r="GH62" s="362"/>
      <c r="GI62" s="545"/>
      <c r="GJ62" s="541"/>
      <c r="GK62" s="542"/>
      <c r="GL62" s="507"/>
      <c r="GM62" s="190"/>
      <c r="GN62" s="529"/>
      <c r="GO62" s="530"/>
      <c r="GP62" s="530"/>
      <c r="GQ62" s="530"/>
      <c r="GR62" s="530"/>
      <c r="GS62" s="530"/>
      <c r="GT62" s="530"/>
      <c r="GU62" s="530"/>
      <c r="GV62" s="530"/>
      <c r="GW62" s="530"/>
      <c r="GX62" s="530"/>
      <c r="GY62" s="530"/>
      <c r="GZ62" s="530"/>
      <c r="HA62" s="530"/>
      <c r="HB62" s="530"/>
      <c r="HC62" s="530"/>
      <c r="HD62" s="530"/>
      <c r="HE62" s="530"/>
      <c r="HF62" s="530"/>
      <c r="HG62" s="87"/>
      <c r="HH62" s="259"/>
      <c r="HI62" s="168"/>
      <c r="HJ62" s="551"/>
      <c r="HK62" s="362"/>
      <c r="HL62" s="545"/>
      <c r="HM62" s="549"/>
      <c r="HN62" s="550"/>
      <c r="HO62" s="550"/>
      <c r="HP62" s="544"/>
      <c r="HQ62" s="362"/>
      <c r="HR62" s="545"/>
      <c r="HS62" s="544"/>
      <c r="HT62" s="362"/>
      <c r="HU62" s="548"/>
      <c r="HV62" s="45"/>
    </row>
    <row r="63" spans="1:230" ht="5.25" customHeight="1" x14ac:dyDescent="0.15">
      <c r="A63" s="557"/>
      <c r="B63" s="558"/>
      <c r="C63" s="484"/>
      <c r="D63" s="136"/>
      <c r="E63" s="488"/>
      <c r="F63" s="489"/>
      <c r="G63" s="489"/>
      <c r="H63" s="489"/>
      <c r="I63" s="489"/>
      <c r="J63" s="560"/>
      <c r="K63" s="444" t="s">
        <v>73</v>
      </c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210"/>
      <c r="X63" s="255"/>
      <c r="Y63" s="153"/>
      <c r="Z63" s="305"/>
      <c r="AA63" s="495"/>
      <c r="AB63" s="495"/>
      <c r="AC63" s="495"/>
      <c r="AD63" s="495"/>
      <c r="AE63" s="495"/>
      <c r="AF63" s="495"/>
      <c r="AG63" s="495"/>
      <c r="AH63" s="495"/>
      <c r="AI63" s="495"/>
      <c r="AJ63" s="495"/>
      <c r="AK63" s="496"/>
      <c r="AL63" s="484"/>
      <c r="AM63" s="136"/>
      <c r="AN63" s="488"/>
      <c r="AO63" s="489"/>
      <c r="AP63" s="489"/>
      <c r="AQ63" s="489"/>
      <c r="AR63" s="489"/>
      <c r="AS63" s="489"/>
      <c r="AT63" s="489"/>
      <c r="AU63" s="489"/>
      <c r="AV63" s="489"/>
      <c r="AW63" s="489"/>
      <c r="AX63" s="489"/>
      <c r="AY63" s="489"/>
      <c r="AZ63" s="489"/>
      <c r="BA63" s="489"/>
      <c r="BB63" s="489"/>
      <c r="BC63" s="489"/>
      <c r="BD63" s="489"/>
      <c r="BE63" s="489"/>
      <c r="BF63" s="489"/>
      <c r="BG63" s="210"/>
      <c r="BH63" s="255"/>
      <c r="BI63" s="153"/>
      <c r="BJ63" s="516"/>
      <c r="BK63" s="517"/>
      <c r="BL63" s="517"/>
      <c r="BM63" s="555"/>
      <c r="BN63" s="555"/>
      <c r="BO63" s="555"/>
      <c r="BP63" s="555"/>
      <c r="BQ63" s="555"/>
      <c r="BR63" s="555"/>
      <c r="BS63" s="555"/>
      <c r="BT63" s="555"/>
      <c r="BU63" s="556"/>
      <c r="BV63" s="45"/>
      <c r="CC63" s="507"/>
      <c r="CD63" s="190"/>
      <c r="CE63" s="529"/>
      <c r="CF63" s="530"/>
      <c r="CG63" s="530"/>
      <c r="CH63" s="530"/>
      <c r="CI63" s="530"/>
      <c r="CJ63" s="531"/>
      <c r="CK63" s="437" t="s">
        <v>73</v>
      </c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87"/>
      <c r="CX63" s="259"/>
      <c r="CY63" s="168"/>
      <c r="CZ63" s="5"/>
      <c r="DA63" s="363"/>
      <c r="DB63" s="363"/>
      <c r="DC63" s="543"/>
      <c r="DD63" s="544"/>
      <c r="DE63" s="362"/>
      <c r="DF63" s="545"/>
      <c r="DG63" s="544"/>
      <c r="DH63" s="362"/>
      <c r="DI63" s="545"/>
      <c r="DJ63" s="541"/>
      <c r="DK63" s="542"/>
      <c r="DL63" s="507"/>
      <c r="DM63" s="190"/>
      <c r="DN63" s="529"/>
      <c r="DO63" s="530"/>
      <c r="DP63" s="530"/>
      <c r="DQ63" s="530"/>
      <c r="DR63" s="530"/>
      <c r="DS63" s="530"/>
      <c r="DT63" s="530"/>
      <c r="DU63" s="530"/>
      <c r="DV63" s="530"/>
      <c r="DW63" s="530"/>
      <c r="DX63" s="530"/>
      <c r="DY63" s="530"/>
      <c r="DZ63" s="530"/>
      <c r="EA63" s="530"/>
      <c r="EB63" s="530"/>
      <c r="EC63" s="530"/>
      <c r="ED63" s="530"/>
      <c r="EE63" s="530"/>
      <c r="EF63" s="530"/>
      <c r="EG63" s="87"/>
      <c r="EH63" s="259"/>
      <c r="EI63" s="168"/>
      <c r="EJ63" s="551"/>
      <c r="EK63" s="362"/>
      <c r="EL63" s="545"/>
      <c r="EM63" s="549"/>
      <c r="EN63" s="550"/>
      <c r="EO63" s="550"/>
      <c r="EP63" s="544"/>
      <c r="EQ63" s="362"/>
      <c r="ER63" s="545"/>
      <c r="ES63" s="544"/>
      <c r="ET63" s="362"/>
      <c r="EU63" s="548"/>
      <c r="EV63" s="45"/>
      <c r="FC63" s="507"/>
      <c r="FD63" s="190"/>
      <c r="FE63" s="529"/>
      <c r="FF63" s="530"/>
      <c r="FG63" s="530"/>
      <c r="FH63" s="530"/>
      <c r="FI63" s="530"/>
      <c r="FJ63" s="531"/>
      <c r="FK63" s="437" t="s">
        <v>73</v>
      </c>
      <c r="FL63" s="437"/>
      <c r="FM63" s="437"/>
      <c r="FN63" s="437"/>
      <c r="FO63" s="437"/>
      <c r="FP63" s="437"/>
      <c r="FQ63" s="437"/>
      <c r="FR63" s="437"/>
      <c r="FS63" s="437"/>
      <c r="FT63" s="437"/>
      <c r="FU63" s="437"/>
      <c r="FV63" s="437"/>
      <c r="FW63" s="87"/>
      <c r="FX63" s="259"/>
      <c r="FY63" s="168"/>
      <c r="FZ63" s="5"/>
      <c r="GA63" s="363"/>
      <c r="GB63" s="363"/>
      <c r="GC63" s="543"/>
      <c r="GD63" s="544"/>
      <c r="GE63" s="362"/>
      <c r="GF63" s="545"/>
      <c r="GG63" s="544"/>
      <c r="GH63" s="362"/>
      <c r="GI63" s="545"/>
      <c r="GJ63" s="541"/>
      <c r="GK63" s="542"/>
      <c r="GL63" s="507"/>
      <c r="GM63" s="190"/>
      <c r="GN63" s="529"/>
      <c r="GO63" s="530"/>
      <c r="GP63" s="530"/>
      <c r="GQ63" s="530"/>
      <c r="GR63" s="530"/>
      <c r="GS63" s="530"/>
      <c r="GT63" s="530"/>
      <c r="GU63" s="530"/>
      <c r="GV63" s="530"/>
      <c r="GW63" s="530"/>
      <c r="GX63" s="530"/>
      <c r="GY63" s="530"/>
      <c r="GZ63" s="530"/>
      <c r="HA63" s="530"/>
      <c r="HB63" s="530"/>
      <c r="HC63" s="530"/>
      <c r="HD63" s="530"/>
      <c r="HE63" s="530"/>
      <c r="HF63" s="530"/>
      <c r="HG63" s="87"/>
      <c r="HH63" s="259"/>
      <c r="HI63" s="168"/>
      <c r="HJ63" s="551"/>
      <c r="HK63" s="362"/>
      <c r="HL63" s="545"/>
      <c r="HM63" s="549"/>
      <c r="HN63" s="550"/>
      <c r="HO63" s="550"/>
      <c r="HP63" s="544"/>
      <c r="HQ63" s="362"/>
      <c r="HR63" s="545"/>
      <c r="HS63" s="544"/>
      <c r="HT63" s="362"/>
      <c r="HU63" s="548"/>
      <c r="HV63" s="45"/>
    </row>
    <row r="64" spans="1:230" ht="5.25" customHeight="1" x14ac:dyDescent="0.15">
      <c r="A64" s="557"/>
      <c r="B64" s="558"/>
      <c r="C64" s="484"/>
      <c r="D64" s="136"/>
      <c r="E64" s="490"/>
      <c r="F64" s="491"/>
      <c r="G64" s="491"/>
      <c r="H64" s="491"/>
      <c r="I64" s="491"/>
      <c r="J64" s="561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278"/>
      <c r="X64" s="155"/>
      <c r="Y64" s="156"/>
      <c r="Z64" s="88"/>
      <c r="AA64" s="89"/>
      <c r="AB64" s="88"/>
      <c r="AC64" s="90"/>
      <c r="AD64" s="89"/>
      <c r="AE64" s="88"/>
      <c r="AF64" s="90"/>
      <c r="AG64" s="89"/>
      <c r="AH64" s="88"/>
      <c r="AI64" s="90"/>
      <c r="AJ64" s="54"/>
      <c r="AK64" s="88"/>
      <c r="AL64" s="484"/>
      <c r="AM64" s="136"/>
      <c r="AN64" s="490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278"/>
      <c r="BH64" s="155"/>
      <c r="BI64" s="156"/>
      <c r="BJ64" s="54"/>
      <c r="BK64" s="88"/>
      <c r="BL64" s="90"/>
      <c r="BM64" s="89"/>
      <c r="BN64" s="88"/>
      <c r="BO64" s="90"/>
      <c r="BP64" s="54"/>
      <c r="BQ64" s="88"/>
      <c r="BR64" s="53"/>
      <c r="BS64" s="89"/>
      <c r="BT64" s="88"/>
      <c r="BU64" s="88"/>
      <c r="BV64" s="45"/>
      <c r="CC64" s="507"/>
      <c r="CD64" s="190"/>
      <c r="CE64" s="534"/>
      <c r="CF64" s="535"/>
      <c r="CG64" s="535"/>
      <c r="CH64" s="535"/>
      <c r="CI64" s="535"/>
      <c r="CJ64" s="536"/>
      <c r="CK64" s="468"/>
      <c r="CL64" s="468"/>
      <c r="CM64" s="468"/>
      <c r="CN64" s="468"/>
      <c r="CO64" s="468"/>
      <c r="CP64" s="468"/>
      <c r="CQ64" s="468"/>
      <c r="CR64" s="468"/>
      <c r="CS64" s="468"/>
      <c r="CT64" s="468"/>
      <c r="CU64" s="468"/>
      <c r="CV64" s="468"/>
      <c r="CW64" s="91"/>
      <c r="CX64" s="170"/>
      <c r="CY64" s="171"/>
      <c r="CZ64" s="88"/>
      <c r="DA64" s="89"/>
      <c r="DB64" s="88"/>
      <c r="DC64" s="90"/>
      <c r="DD64" s="89"/>
      <c r="DE64" s="88"/>
      <c r="DF64" s="90"/>
      <c r="DG64" s="89"/>
      <c r="DH64" s="88"/>
      <c r="DI64" s="90"/>
      <c r="DJ64" s="54"/>
      <c r="DK64" s="88"/>
      <c r="DL64" s="507"/>
      <c r="DM64" s="190"/>
      <c r="DN64" s="534"/>
      <c r="DO64" s="535"/>
      <c r="DP64" s="535"/>
      <c r="DQ64" s="535"/>
      <c r="DR64" s="535"/>
      <c r="DS64" s="535"/>
      <c r="DT64" s="535"/>
      <c r="DU64" s="535"/>
      <c r="DV64" s="535"/>
      <c r="DW64" s="535"/>
      <c r="DX64" s="535"/>
      <c r="DY64" s="535"/>
      <c r="DZ64" s="535"/>
      <c r="EA64" s="535"/>
      <c r="EB64" s="535"/>
      <c r="EC64" s="535"/>
      <c r="ED64" s="535"/>
      <c r="EE64" s="535"/>
      <c r="EF64" s="535"/>
      <c r="EG64" s="91"/>
      <c r="EH64" s="170"/>
      <c r="EI64" s="171"/>
      <c r="EJ64" s="54"/>
      <c r="EK64" s="88"/>
      <c r="EL64" s="90"/>
      <c r="EM64" s="89"/>
      <c r="EN64" s="88"/>
      <c r="EO64" s="90"/>
      <c r="EP64" s="54"/>
      <c r="EQ64" s="88"/>
      <c r="ER64" s="53"/>
      <c r="ES64" s="89"/>
      <c r="ET64" s="88"/>
      <c r="EU64" s="88"/>
      <c r="EV64" s="45"/>
      <c r="FC64" s="507"/>
      <c r="FD64" s="190"/>
      <c r="FE64" s="534"/>
      <c r="FF64" s="535"/>
      <c r="FG64" s="535"/>
      <c r="FH64" s="535"/>
      <c r="FI64" s="535"/>
      <c r="FJ64" s="536"/>
      <c r="FK64" s="468"/>
      <c r="FL64" s="468"/>
      <c r="FM64" s="468"/>
      <c r="FN64" s="468"/>
      <c r="FO64" s="468"/>
      <c r="FP64" s="468"/>
      <c r="FQ64" s="468"/>
      <c r="FR64" s="468"/>
      <c r="FS64" s="468"/>
      <c r="FT64" s="468"/>
      <c r="FU64" s="468"/>
      <c r="FV64" s="468"/>
      <c r="FW64" s="91"/>
      <c r="FX64" s="170"/>
      <c r="FY64" s="171"/>
      <c r="FZ64" s="88"/>
      <c r="GA64" s="89"/>
      <c r="GB64" s="88"/>
      <c r="GC64" s="90"/>
      <c r="GD64" s="89"/>
      <c r="GE64" s="88"/>
      <c r="GF64" s="90"/>
      <c r="GG64" s="89"/>
      <c r="GH64" s="88"/>
      <c r="GI64" s="90"/>
      <c r="GJ64" s="54"/>
      <c r="GK64" s="88"/>
      <c r="GL64" s="507"/>
      <c r="GM64" s="190"/>
      <c r="GN64" s="534"/>
      <c r="GO64" s="535"/>
      <c r="GP64" s="535"/>
      <c r="GQ64" s="535"/>
      <c r="GR64" s="535"/>
      <c r="GS64" s="535"/>
      <c r="GT64" s="535"/>
      <c r="GU64" s="535"/>
      <c r="GV64" s="535"/>
      <c r="GW64" s="535"/>
      <c r="GX64" s="535"/>
      <c r="GY64" s="535"/>
      <c r="GZ64" s="535"/>
      <c r="HA64" s="535"/>
      <c r="HB64" s="535"/>
      <c r="HC64" s="535"/>
      <c r="HD64" s="535"/>
      <c r="HE64" s="535"/>
      <c r="HF64" s="535"/>
      <c r="HG64" s="91"/>
      <c r="HH64" s="170"/>
      <c r="HI64" s="171"/>
      <c r="HJ64" s="54"/>
      <c r="HK64" s="88"/>
      <c r="HL64" s="90"/>
      <c r="HM64" s="89"/>
      <c r="HN64" s="88"/>
      <c r="HO64" s="90"/>
      <c r="HP64" s="54"/>
      <c r="HQ64" s="88"/>
      <c r="HR64" s="53"/>
      <c r="HS64" s="89"/>
      <c r="HT64" s="88"/>
      <c r="HU64" s="88"/>
      <c r="HV64" s="45"/>
    </row>
    <row r="65" spans="1:230" ht="7.5" customHeight="1" x14ac:dyDescent="0.15">
      <c r="A65" s="557"/>
      <c r="B65" s="558"/>
      <c r="C65" s="484"/>
      <c r="D65" s="136"/>
      <c r="E65" s="486" t="s">
        <v>74</v>
      </c>
      <c r="F65" s="487"/>
      <c r="G65" s="487"/>
      <c r="H65" s="487"/>
      <c r="I65" s="487"/>
      <c r="J65" s="559"/>
      <c r="K65" s="442" t="s">
        <v>75</v>
      </c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140"/>
      <c r="X65" s="149" t="s">
        <v>76</v>
      </c>
      <c r="Y65" s="150"/>
      <c r="Z65" s="139"/>
      <c r="AA65" s="279"/>
      <c r="AB65" s="279"/>
      <c r="AC65" s="492"/>
      <c r="AD65" s="493"/>
      <c r="AE65" s="279"/>
      <c r="AF65" s="492"/>
      <c r="AG65" s="493"/>
      <c r="AH65" s="279"/>
      <c r="AI65" s="492"/>
      <c r="AJ65" s="26"/>
      <c r="AK65" s="81" t="s">
        <v>70</v>
      </c>
      <c r="AL65" s="484"/>
      <c r="AM65" s="136"/>
      <c r="AN65" s="486" t="s">
        <v>77</v>
      </c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7"/>
      <c r="BG65" s="140"/>
      <c r="BH65" s="149" t="s">
        <v>78</v>
      </c>
      <c r="BI65" s="150"/>
      <c r="BJ65" s="139"/>
      <c r="BK65" s="279"/>
      <c r="BL65" s="492"/>
      <c r="BM65" s="493"/>
      <c r="BN65" s="279"/>
      <c r="BO65" s="492"/>
      <c r="BP65" s="493"/>
      <c r="BQ65" s="279"/>
      <c r="BR65" s="492"/>
      <c r="BS65" s="493"/>
      <c r="BT65" s="279"/>
      <c r="BU65" s="81" t="s">
        <v>60</v>
      </c>
      <c r="BV65" s="45"/>
      <c r="CC65" s="507"/>
      <c r="CD65" s="190"/>
      <c r="CE65" s="526" t="s">
        <v>74</v>
      </c>
      <c r="CF65" s="527"/>
      <c r="CG65" s="527"/>
      <c r="CH65" s="527"/>
      <c r="CI65" s="527"/>
      <c r="CJ65" s="528"/>
      <c r="CK65" s="435" t="s">
        <v>75</v>
      </c>
      <c r="CL65" s="435"/>
      <c r="CM65" s="435"/>
      <c r="CN65" s="435"/>
      <c r="CO65" s="435"/>
      <c r="CP65" s="435"/>
      <c r="CQ65" s="435"/>
      <c r="CR65" s="435"/>
      <c r="CS65" s="435"/>
      <c r="CT65" s="435"/>
      <c r="CU65" s="435"/>
      <c r="CV65" s="435"/>
      <c r="CW65" s="84"/>
      <c r="CX65" s="164" t="s">
        <v>76</v>
      </c>
      <c r="CY65" s="165"/>
      <c r="CZ65" s="26"/>
      <c r="DA65" s="26"/>
      <c r="DB65" s="26"/>
      <c r="DC65" s="26"/>
      <c r="DD65" s="82"/>
      <c r="DE65" s="26"/>
      <c r="DF65" s="92"/>
      <c r="DG65" s="82"/>
      <c r="DH65" s="26"/>
      <c r="DI65" s="92"/>
      <c r="DJ65" s="26"/>
      <c r="DK65" s="81" t="s">
        <v>70</v>
      </c>
      <c r="DL65" s="507"/>
      <c r="DM65" s="190"/>
      <c r="DN65" s="526" t="s">
        <v>77</v>
      </c>
      <c r="DO65" s="527"/>
      <c r="DP65" s="527"/>
      <c r="DQ65" s="527"/>
      <c r="DR65" s="527"/>
      <c r="DS65" s="527"/>
      <c r="DT65" s="527"/>
      <c r="DU65" s="527"/>
      <c r="DV65" s="527"/>
      <c r="DW65" s="527"/>
      <c r="DX65" s="527"/>
      <c r="DY65" s="527"/>
      <c r="DZ65" s="527"/>
      <c r="EA65" s="527"/>
      <c r="EB65" s="527"/>
      <c r="EC65" s="527"/>
      <c r="ED65" s="527"/>
      <c r="EE65" s="527"/>
      <c r="EF65" s="527"/>
      <c r="EG65" s="84"/>
      <c r="EH65" s="164" t="s">
        <v>78</v>
      </c>
      <c r="EI65" s="165"/>
      <c r="EJ65" s="26"/>
      <c r="EK65" s="26"/>
      <c r="EL65" s="92"/>
      <c r="EM65" s="82"/>
      <c r="EN65" s="26"/>
      <c r="EO65" s="92"/>
      <c r="EP65" s="26"/>
      <c r="EQ65" s="26"/>
      <c r="ER65" s="26"/>
      <c r="ES65" s="82"/>
      <c r="ET65" s="26"/>
      <c r="EU65" s="81" t="s">
        <v>60</v>
      </c>
      <c r="EV65" s="45"/>
      <c r="FC65" s="507"/>
      <c r="FD65" s="190"/>
      <c r="FE65" s="526" t="s">
        <v>74</v>
      </c>
      <c r="FF65" s="527"/>
      <c r="FG65" s="527"/>
      <c r="FH65" s="527"/>
      <c r="FI65" s="527"/>
      <c r="FJ65" s="528"/>
      <c r="FK65" s="435" t="s">
        <v>75</v>
      </c>
      <c r="FL65" s="435"/>
      <c r="FM65" s="435"/>
      <c r="FN65" s="435"/>
      <c r="FO65" s="435"/>
      <c r="FP65" s="435"/>
      <c r="FQ65" s="435"/>
      <c r="FR65" s="435"/>
      <c r="FS65" s="435"/>
      <c r="FT65" s="435"/>
      <c r="FU65" s="435"/>
      <c r="FV65" s="435"/>
      <c r="FW65" s="84"/>
      <c r="FX65" s="164" t="s">
        <v>76</v>
      </c>
      <c r="FY65" s="165"/>
      <c r="FZ65" s="26"/>
      <c r="GA65" s="26"/>
      <c r="GB65" s="26"/>
      <c r="GC65" s="26"/>
      <c r="GD65" s="82"/>
      <c r="GE65" s="26"/>
      <c r="GF65" s="92"/>
      <c r="GG65" s="82"/>
      <c r="GH65" s="26"/>
      <c r="GI65" s="92"/>
      <c r="GJ65" s="26"/>
      <c r="GK65" s="81" t="s">
        <v>70</v>
      </c>
      <c r="GL65" s="507"/>
      <c r="GM65" s="190"/>
      <c r="GN65" s="526" t="s">
        <v>77</v>
      </c>
      <c r="GO65" s="527"/>
      <c r="GP65" s="527"/>
      <c r="GQ65" s="527"/>
      <c r="GR65" s="527"/>
      <c r="GS65" s="527"/>
      <c r="GT65" s="527"/>
      <c r="GU65" s="527"/>
      <c r="GV65" s="527"/>
      <c r="GW65" s="527"/>
      <c r="GX65" s="527"/>
      <c r="GY65" s="527"/>
      <c r="GZ65" s="527"/>
      <c r="HA65" s="527"/>
      <c r="HB65" s="527"/>
      <c r="HC65" s="527"/>
      <c r="HD65" s="527"/>
      <c r="HE65" s="527"/>
      <c r="HF65" s="527"/>
      <c r="HG65" s="84"/>
      <c r="HH65" s="164" t="s">
        <v>78</v>
      </c>
      <c r="HI65" s="165"/>
      <c r="HJ65" s="26"/>
      <c r="HK65" s="26"/>
      <c r="HL65" s="92"/>
      <c r="HM65" s="82"/>
      <c r="HN65" s="26"/>
      <c r="HO65" s="92"/>
      <c r="HP65" s="26"/>
      <c r="HQ65" s="26"/>
      <c r="HR65" s="26"/>
      <c r="HS65" s="82"/>
      <c r="HT65" s="26"/>
      <c r="HU65" s="81" t="s">
        <v>60</v>
      </c>
      <c r="HV65" s="45"/>
    </row>
    <row r="66" spans="1:230" ht="5.25" customHeight="1" x14ac:dyDescent="0.15">
      <c r="A66" s="557"/>
      <c r="B66" s="558"/>
      <c r="C66" s="484"/>
      <c r="D66" s="136"/>
      <c r="E66" s="488"/>
      <c r="F66" s="489"/>
      <c r="G66" s="489"/>
      <c r="H66" s="489"/>
      <c r="I66" s="489"/>
      <c r="J66" s="560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444"/>
      <c r="W66" s="210"/>
      <c r="X66" s="255"/>
      <c r="Y66" s="153"/>
      <c r="Z66" s="142"/>
      <c r="AA66" s="494"/>
      <c r="AB66" s="495"/>
      <c r="AC66" s="495"/>
      <c r="AD66" s="495"/>
      <c r="AE66" s="495"/>
      <c r="AF66" s="495"/>
      <c r="AG66" s="495"/>
      <c r="AH66" s="495"/>
      <c r="AI66" s="495"/>
      <c r="AJ66" s="495"/>
      <c r="AK66" s="496"/>
      <c r="AL66" s="484"/>
      <c r="AM66" s="136"/>
      <c r="AN66" s="488"/>
      <c r="AO66" s="489"/>
      <c r="AP66" s="489"/>
      <c r="AQ66" s="489"/>
      <c r="AR66" s="489"/>
      <c r="AS66" s="489"/>
      <c r="AT66" s="489"/>
      <c r="AU66" s="489"/>
      <c r="AV66" s="489"/>
      <c r="AW66" s="489"/>
      <c r="AX66" s="489"/>
      <c r="AY66" s="489"/>
      <c r="AZ66" s="489"/>
      <c r="BA66" s="489"/>
      <c r="BB66" s="489"/>
      <c r="BC66" s="489"/>
      <c r="BD66" s="489"/>
      <c r="BE66" s="489"/>
      <c r="BF66" s="489"/>
      <c r="BG66" s="210"/>
      <c r="BH66" s="255"/>
      <c r="BI66" s="153"/>
      <c r="BJ66" s="516"/>
      <c r="BK66" s="517"/>
      <c r="BL66" s="517"/>
      <c r="BM66" s="555"/>
      <c r="BN66" s="555"/>
      <c r="BO66" s="555"/>
      <c r="BP66" s="555"/>
      <c r="BQ66" s="555"/>
      <c r="BR66" s="555"/>
      <c r="BS66" s="555"/>
      <c r="BT66" s="555"/>
      <c r="BU66" s="556"/>
      <c r="BV66" s="45"/>
      <c r="CC66" s="507"/>
      <c r="CD66" s="190"/>
      <c r="CE66" s="529"/>
      <c r="CF66" s="530"/>
      <c r="CG66" s="530"/>
      <c r="CH66" s="530"/>
      <c r="CI66" s="530"/>
      <c r="CJ66" s="531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87"/>
      <c r="CX66" s="259"/>
      <c r="CY66" s="168"/>
      <c r="CZ66" s="5"/>
      <c r="DA66" s="362" t="str">
        <f>IF(AA66&gt;=1000000,RIGHT(ROUNDDOWN(AA66*100,-8)/100000000,3),"")</f>
        <v/>
      </c>
      <c r="DB66" s="363"/>
      <c r="DC66" s="543"/>
      <c r="DD66" s="544" t="str">
        <f>IF(AA66&gt;=1000,RIGHT(ROUNDDOWN(AA66*100,-5)/100000,3),"")</f>
        <v/>
      </c>
      <c r="DE66" s="362"/>
      <c r="DF66" s="545"/>
      <c r="DG66" s="544" t="str">
        <f>RIGHT(ROUNDDOWN(AA66*100,-2)/100,3)</f>
        <v>0</v>
      </c>
      <c r="DH66" s="362"/>
      <c r="DI66" s="545"/>
      <c r="DJ66" s="541" t="str">
        <f>RIGHT(1000+AA66*100,2)</f>
        <v>00</v>
      </c>
      <c r="DK66" s="542"/>
      <c r="DL66" s="507"/>
      <c r="DM66" s="190"/>
      <c r="DN66" s="529"/>
      <c r="DO66" s="530"/>
      <c r="DP66" s="530"/>
      <c r="DQ66" s="530"/>
      <c r="DR66" s="530"/>
      <c r="DS66" s="530"/>
      <c r="DT66" s="530"/>
      <c r="DU66" s="530"/>
      <c r="DV66" s="530"/>
      <c r="DW66" s="530"/>
      <c r="DX66" s="530"/>
      <c r="DY66" s="530"/>
      <c r="DZ66" s="530"/>
      <c r="EA66" s="530"/>
      <c r="EB66" s="530"/>
      <c r="EC66" s="530"/>
      <c r="ED66" s="530"/>
      <c r="EE66" s="530"/>
      <c r="EF66" s="530"/>
      <c r="EG66" s="87"/>
      <c r="EH66" s="259"/>
      <c r="EI66" s="168"/>
      <c r="EJ66" s="551" t="str">
        <f>IF(BJ66&gt;=1000000000,RIGHT(ROUNDDOWN(BJ66,-9)/1000000000,12),"")</f>
        <v/>
      </c>
      <c r="EK66" s="362"/>
      <c r="EL66" s="545"/>
      <c r="EM66" s="549" t="str">
        <f>IF(BJ66&gt;1000000,RIGHT(ROUNDDOWN(BJ66,-6)/1000000,3),"")</f>
        <v/>
      </c>
      <c r="EN66" s="550"/>
      <c r="EO66" s="550"/>
      <c r="EP66" s="544" t="str">
        <f>IF(BJ66&gt;1000,RIGHT(ROUNDDOWN(BJ66,-3)/1000,3),"")</f>
        <v/>
      </c>
      <c r="EQ66" s="362"/>
      <c r="ER66" s="545"/>
      <c r="ES66" s="544" t="str">
        <f>RIGHT(BJ66,3)</f>
        <v/>
      </c>
      <c r="ET66" s="362"/>
      <c r="EU66" s="548"/>
      <c r="EV66" s="45"/>
      <c r="FC66" s="507"/>
      <c r="FD66" s="190"/>
      <c r="FE66" s="529"/>
      <c r="FF66" s="530"/>
      <c r="FG66" s="530"/>
      <c r="FH66" s="530"/>
      <c r="FI66" s="530"/>
      <c r="FJ66" s="531"/>
      <c r="FK66" s="437"/>
      <c r="FL66" s="437"/>
      <c r="FM66" s="437"/>
      <c r="FN66" s="437"/>
      <c r="FO66" s="437"/>
      <c r="FP66" s="437"/>
      <c r="FQ66" s="437"/>
      <c r="FR66" s="437"/>
      <c r="FS66" s="437"/>
      <c r="FT66" s="437"/>
      <c r="FU66" s="437"/>
      <c r="FV66" s="437"/>
      <c r="FW66" s="87"/>
      <c r="FX66" s="259"/>
      <c r="FY66" s="168"/>
      <c r="FZ66" s="5"/>
      <c r="GA66" s="362" t="str">
        <f>IF(AA66&gt;=1000000,RIGHT(ROUNDDOWN(AA66*100,-8)/100000000,3),"")</f>
        <v/>
      </c>
      <c r="GB66" s="363"/>
      <c r="GC66" s="543"/>
      <c r="GD66" s="544" t="str">
        <f>IF(AA66&gt;=1000,RIGHT(ROUNDDOWN(AA66*100,-5)/100000,3),"")</f>
        <v/>
      </c>
      <c r="GE66" s="362"/>
      <c r="GF66" s="545"/>
      <c r="GG66" s="544" t="str">
        <f>RIGHT(ROUNDDOWN(AA66*100,-2)/100,3)</f>
        <v>0</v>
      </c>
      <c r="GH66" s="362"/>
      <c r="GI66" s="545"/>
      <c r="GJ66" s="541" t="str">
        <f>RIGHT(1000+AA66*100,2)</f>
        <v>00</v>
      </c>
      <c r="GK66" s="542"/>
      <c r="GL66" s="507"/>
      <c r="GM66" s="190"/>
      <c r="GN66" s="529"/>
      <c r="GO66" s="530"/>
      <c r="GP66" s="530"/>
      <c r="GQ66" s="530"/>
      <c r="GR66" s="530"/>
      <c r="GS66" s="530"/>
      <c r="GT66" s="530"/>
      <c r="GU66" s="530"/>
      <c r="GV66" s="530"/>
      <c r="GW66" s="530"/>
      <c r="GX66" s="530"/>
      <c r="GY66" s="530"/>
      <c r="GZ66" s="530"/>
      <c r="HA66" s="530"/>
      <c r="HB66" s="530"/>
      <c r="HC66" s="530"/>
      <c r="HD66" s="530"/>
      <c r="HE66" s="530"/>
      <c r="HF66" s="530"/>
      <c r="HG66" s="87"/>
      <c r="HH66" s="259"/>
      <c r="HI66" s="168"/>
      <c r="HJ66" s="551" t="str">
        <f>IF(BJ66&gt;=1000000000,RIGHT(ROUNDDOWN(BJ66,-9)/1000000000,12),"")</f>
        <v/>
      </c>
      <c r="HK66" s="362"/>
      <c r="HL66" s="545"/>
      <c r="HM66" s="549" t="str">
        <f>IF(BJ66&gt;1000000,RIGHT(ROUNDDOWN(BJ66,-6)/1000000,3),"")</f>
        <v/>
      </c>
      <c r="HN66" s="550"/>
      <c r="HO66" s="550"/>
      <c r="HP66" s="544" t="str">
        <f>IF(BJ66&gt;1000,RIGHT(ROUNDDOWN(BJ66,-3)/1000,3),"")</f>
        <v/>
      </c>
      <c r="HQ66" s="362"/>
      <c r="HR66" s="545"/>
      <c r="HS66" s="544" t="str">
        <f>RIGHT(BJ66,3)</f>
        <v/>
      </c>
      <c r="HT66" s="362"/>
      <c r="HU66" s="548"/>
      <c r="HV66" s="45"/>
    </row>
    <row r="67" spans="1:230" ht="5.25" customHeight="1" x14ac:dyDescent="0.15">
      <c r="A67" s="557"/>
      <c r="B67" s="558"/>
      <c r="C67" s="484"/>
      <c r="D67" s="136"/>
      <c r="E67" s="488"/>
      <c r="F67" s="489"/>
      <c r="G67" s="489"/>
      <c r="H67" s="489"/>
      <c r="I67" s="489"/>
      <c r="J67" s="560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444"/>
      <c r="W67" s="210"/>
      <c r="X67" s="255"/>
      <c r="Y67" s="153"/>
      <c r="Z67" s="30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6"/>
      <c r="AL67" s="484"/>
      <c r="AM67" s="136"/>
      <c r="AN67" s="488"/>
      <c r="AO67" s="489"/>
      <c r="AP67" s="489"/>
      <c r="AQ67" s="489"/>
      <c r="AR67" s="489"/>
      <c r="AS67" s="489"/>
      <c r="AT67" s="489"/>
      <c r="AU67" s="489"/>
      <c r="AV67" s="489"/>
      <c r="AW67" s="489"/>
      <c r="AX67" s="489"/>
      <c r="AY67" s="489"/>
      <c r="AZ67" s="489"/>
      <c r="BA67" s="489"/>
      <c r="BB67" s="489"/>
      <c r="BC67" s="489"/>
      <c r="BD67" s="489"/>
      <c r="BE67" s="489"/>
      <c r="BF67" s="489"/>
      <c r="BG67" s="210"/>
      <c r="BH67" s="255"/>
      <c r="BI67" s="153"/>
      <c r="BJ67" s="516"/>
      <c r="BK67" s="517"/>
      <c r="BL67" s="517"/>
      <c r="BM67" s="555"/>
      <c r="BN67" s="555"/>
      <c r="BO67" s="555"/>
      <c r="BP67" s="555"/>
      <c r="BQ67" s="555"/>
      <c r="BR67" s="555"/>
      <c r="BS67" s="555"/>
      <c r="BT67" s="555"/>
      <c r="BU67" s="556"/>
      <c r="BV67" s="45"/>
      <c r="CC67" s="507"/>
      <c r="CD67" s="190"/>
      <c r="CE67" s="529"/>
      <c r="CF67" s="530"/>
      <c r="CG67" s="530"/>
      <c r="CH67" s="530"/>
      <c r="CI67" s="530"/>
      <c r="CJ67" s="531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87"/>
      <c r="CX67" s="259"/>
      <c r="CY67" s="168"/>
      <c r="CZ67" s="5"/>
      <c r="DA67" s="363"/>
      <c r="DB67" s="363"/>
      <c r="DC67" s="543"/>
      <c r="DD67" s="544"/>
      <c r="DE67" s="362"/>
      <c r="DF67" s="545"/>
      <c r="DG67" s="544"/>
      <c r="DH67" s="362"/>
      <c r="DI67" s="545"/>
      <c r="DJ67" s="541"/>
      <c r="DK67" s="542"/>
      <c r="DL67" s="507"/>
      <c r="DM67" s="190"/>
      <c r="DN67" s="529"/>
      <c r="DO67" s="530"/>
      <c r="DP67" s="530"/>
      <c r="DQ67" s="530"/>
      <c r="DR67" s="530"/>
      <c r="DS67" s="530"/>
      <c r="DT67" s="530"/>
      <c r="DU67" s="530"/>
      <c r="DV67" s="530"/>
      <c r="DW67" s="530"/>
      <c r="DX67" s="530"/>
      <c r="DY67" s="530"/>
      <c r="DZ67" s="530"/>
      <c r="EA67" s="530"/>
      <c r="EB67" s="530"/>
      <c r="EC67" s="530"/>
      <c r="ED67" s="530"/>
      <c r="EE67" s="530"/>
      <c r="EF67" s="530"/>
      <c r="EG67" s="87"/>
      <c r="EH67" s="259"/>
      <c r="EI67" s="168"/>
      <c r="EJ67" s="551"/>
      <c r="EK67" s="362"/>
      <c r="EL67" s="545"/>
      <c r="EM67" s="549"/>
      <c r="EN67" s="550"/>
      <c r="EO67" s="550"/>
      <c r="EP67" s="544"/>
      <c r="EQ67" s="362"/>
      <c r="ER67" s="545"/>
      <c r="ES67" s="544"/>
      <c r="ET67" s="362"/>
      <c r="EU67" s="548"/>
      <c r="EV67" s="45"/>
      <c r="FC67" s="507"/>
      <c r="FD67" s="190"/>
      <c r="FE67" s="529"/>
      <c r="FF67" s="530"/>
      <c r="FG67" s="530"/>
      <c r="FH67" s="530"/>
      <c r="FI67" s="530"/>
      <c r="FJ67" s="531"/>
      <c r="FK67" s="437"/>
      <c r="FL67" s="437"/>
      <c r="FM67" s="437"/>
      <c r="FN67" s="437"/>
      <c r="FO67" s="437"/>
      <c r="FP67" s="437"/>
      <c r="FQ67" s="437"/>
      <c r="FR67" s="437"/>
      <c r="FS67" s="437"/>
      <c r="FT67" s="437"/>
      <c r="FU67" s="437"/>
      <c r="FV67" s="437"/>
      <c r="FW67" s="87"/>
      <c r="FX67" s="259"/>
      <c r="FY67" s="168"/>
      <c r="FZ67" s="5"/>
      <c r="GA67" s="363"/>
      <c r="GB67" s="363"/>
      <c r="GC67" s="543"/>
      <c r="GD67" s="544"/>
      <c r="GE67" s="362"/>
      <c r="GF67" s="545"/>
      <c r="GG67" s="544"/>
      <c r="GH67" s="362"/>
      <c r="GI67" s="545"/>
      <c r="GJ67" s="541"/>
      <c r="GK67" s="542"/>
      <c r="GL67" s="507"/>
      <c r="GM67" s="190"/>
      <c r="GN67" s="529"/>
      <c r="GO67" s="530"/>
      <c r="GP67" s="530"/>
      <c r="GQ67" s="530"/>
      <c r="GR67" s="530"/>
      <c r="GS67" s="530"/>
      <c r="GT67" s="530"/>
      <c r="GU67" s="530"/>
      <c r="GV67" s="530"/>
      <c r="GW67" s="530"/>
      <c r="GX67" s="530"/>
      <c r="GY67" s="530"/>
      <c r="GZ67" s="530"/>
      <c r="HA67" s="530"/>
      <c r="HB67" s="530"/>
      <c r="HC67" s="530"/>
      <c r="HD67" s="530"/>
      <c r="HE67" s="530"/>
      <c r="HF67" s="530"/>
      <c r="HG67" s="87"/>
      <c r="HH67" s="259"/>
      <c r="HI67" s="168"/>
      <c r="HJ67" s="551"/>
      <c r="HK67" s="362"/>
      <c r="HL67" s="545"/>
      <c r="HM67" s="549"/>
      <c r="HN67" s="550"/>
      <c r="HO67" s="550"/>
      <c r="HP67" s="544"/>
      <c r="HQ67" s="362"/>
      <c r="HR67" s="545"/>
      <c r="HS67" s="544"/>
      <c r="HT67" s="362"/>
      <c r="HU67" s="548"/>
      <c r="HV67" s="45"/>
    </row>
    <row r="68" spans="1:230" ht="5.25" customHeight="1" x14ac:dyDescent="0.15">
      <c r="A68" s="557"/>
      <c r="B68" s="558"/>
      <c r="C68" s="484"/>
      <c r="D68" s="136"/>
      <c r="E68" s="488"/>
      <c r="F68" s="489"/>
      <c r="G68" s="489"/>
      <c r="H68" s="489"/>
      <c r="I68" s="489"/>
      <c r="J68" s="560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210"/>
      <c r="X68" s="255"/>
      <c r="Y68" s="153"/>
      <c r="Z68" s="305"/>
      <c r="AA68" s="495"/>
      <c r="AB68" s="495"/>
      <c r="AC68" s="495"/>
      <c r="AD68" s="495"/>
      <c r="AE68" s="495"/>
      <c r="AF68" s="495"/>
      <c r="AG68" s="495"/>
      <c r="AH68" s="495"/>
      <c r="AI68" s="495"/>
      <c r="AJ68" s="495"/>
      <c r="AK68" s="496"/>
      <c r="AL68" s="484"/>
      <c r="AM68" s="136"/>
      <c r="AN68" s="488"/>
      <c r="AO68" s="489"/>
      <c r="AP68" s="489"/>
      <c r="AQ68" s="489"/>
      <c r="AR68" s="489"/>
      <c r="AS68" s="489"/>
      <c r="AT68" s="489"/>
      <c r="AU68" s="489"/>
      <c r="AV68" s="489"/>
      <c r="AW68" s="489"/>
      <c r="AX68" s="489"/>
      <c r="AY68" s="489"/>
      <c r="AZ68" s="489"/>
      <c r="BA68" s="489"/>
      <c r="BB68" s="489"/>
      <c r="BC68" s="489"/>
      <c r="BD68" s="489"/>
      <c r="BE68" s="489"/>
      <c r="BF68" s="489"/>
      <c r="BG68" s="210"/>
      <c r="BH68" s="255"/>
      <c r="BI68" s="153"/>
      <c r="BJ68" s="516"/>
      <c r="BK68" s="517"/>
      <c r="BL68" s="517"/>
      <c r="BM68" s="555"/>
      <c r="BN68" s="555"/>
      <c r="BO68" s="555"/>
      <c r="BP68" s="555"/>
      <c r="BQ68" s="555"/>
      <c r="BR68" s="555"/>
      <c r="BS68" s="555"/>
      <c r="BT68" s="555"/>
      <c r="BU68" s="556"/>
      <c r="BV68" s="45"/>
      <c r="CC68" s="507"/>
      <c r="CD68" s="190"/>
      <c r="CE68" s="529"/>
      <c r="CF68" s="530"/>
      <c r="CG68" s="530"/>
      <c r="CH68" s="530"/>
      <c r="CI68" s="530"/>
      <c r="CJ68" s="531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87"/>
      <c r="CX68" s="259"/>
      <c r="CY68" s="168"/>
      <c r="CZ68" s="5"/>
      <c r="DA68" s="363"/>
      <c r="DB68" s="363"/>
      <c r="DC68" s="543"/>
      <c r="DD68" s="544"/>
      <c r="DE68" s="362"/>
      <c r="DF68" s="545"/>
      <c r="DG68" s="544"/>
      <c r="DH68" s="362"/>
      <c r="DI68" s="545"/>
      <c r="DJ68" s="541"/>
      <c r="DK68" s="542"/>
      <c r="DL68" s="507"/>
      <c r="DM68" s="190"/>
      <c r="DN68" s="529"/>
      <c r="DO68" s="530"/>
      <c r="DP68" s="530"/>
      <c r="DQ68" s="530"/>
      <c r="DR68" s="530"/>
      <c r="DS68" s="530"/>
      <c r="DT68" s="530"/>
      <c r="DU68" s="530"/>
      <c r="DV68" s="530"/>
      <c r="DW68" s="530"/>
      <c r="DX68" s="530"/>
      <c r="DY68" s="530"/>
      <c r="DZ68" s="530"/>
      <c r="EA68" s="530"/>
      <c r="EB68" s="530"/>
      <c r="EC68" s="530"/>
      <c r="ED68" s="530"/>
      <c r="EE68" s="530"/>
      <c r="EF68" s="530"/>
      <c r="EG68" s="87"/>
      <c r="EH68" s="259"/>
      <c r="EI68" s="168"/>
      <c r="EJ68" s="551"/>
      <c r="EK68" s="362"/>
      <c r="EL68" s="545"/>
      <c r="EM68" s="549"/>
      <c r="EN68" s="550"/>
      <c r="EO68" s="550"/>
      <c r="EP68" s="544"/>
      <c r="EQ68" s="362"/>
      <c r="ER68" s="545"/>
      <c r="ES68" s="544"/>
      <c r="ET68" s="362"/>
      <c r="EU68" s="548"/>
      <c r="EV68" s="45"/>
      <c r="FC68" s="507"/>
      <c r="FD68" s="190"/>
      <c r="FE68" s="529"/>
      <c r="FF68" s="530"/>
      <c r="FG68" s="530"/>
      <c r="FH68" s="530"/>
      <c r="FI68" s="530"/>
      <c r="FJ68" s="531"/>
      <c r="FK68" s="437"/>
      <c r="FL68" s="437"/>
      <c r="FM68" s="437"/>
      <c r="FN68" s="437"/>
      <c r="FO68" s="437"/>
      <c r="FP68" s="437"/>
      <c r="FQ68" s="437"/>
      <c r="FR68" s="437"/>
      <c r="FS68" s="437"/>
      <c r="FT68" s="437"/>
      <c r="FU68" s="437"/>
      <c r="FV68" s="437"/>
      <c r="FW68" s="87"/>
      <c r="FX68" s="259"/>
      <c r="FY68" s="168"/>
      <c r="FZ68" s="5"/>
      <c r="GA68" s="363"/>
      <c r="GB68" s="363"/>
      <c r="GC68" s="543"/>
      <c r="GD68" s="544"/>
      <c r="GE68" s="362"/>
      <c r="GF68" s="545"/>
      <c r="GG68" s="544"/>
      <c r="GH68" s="362"/>
      <c r="GI68" s="545"/>
      <c r="GJ68" s="541"/>
      <c r="GK68" s="542"/>
      <c r="GL68" s="507"/>
      <c r="GM68" s="190"/>
      <c r="GN68" s="529"/>
      <c r="GO68" s="530"/>
      <c r="GP68" s="530"/>
      <c r="GQ68" s="530"/>
      <c r="GR68" s="530"/>
      <c r="GS68" s="530"/>
      <c r="GT68" s="530"/>
      <c r="GU68" s="530"/>
      <c r="GV68" s="530"/>
      <c r="GW68" s="530"/>
      <c r="GX68" s="530"/>
      <c r="GY68" s="530"/>
      <c r="GZ68" s="530"/>
      <c r="HA68" s="530"/>
      <c r="HB68" s="530"/>
      <c r="HC68" s="530"/>
      <c r="HD68" s="530"/>
      <c r="HE68" s="530"/>
      <c r="HF68" s="530"/>
      <c r="HG68" s="87"/>
      <c r="HH68" s="259"/>
      <c r="HI68" s="168"/>
      <c r="HJ68" s="551"/>
      <c r="HK68" s="362"/>
      <c r="HL68" s="545"/>
      <c r="HM68" s="549"/>
      <c r="HN68" s="550"/>
      <c r="HO68" s="550"/>
      <c r="HP68" s="544"/>
      <c r="HQ68" s="362"/>
      <c r="HR68" s="545"/>
      <c r="HS68" s="544"/>
      <c r="HT68" s="362"/>
      <c r="HU68" s="548"/>
      <c r="HV68" s="45"/>
    </row>
    <row r="69" spans="1:230" ht="5.25" customHeight="1" x14ac:dyDescent="0.15">
      <c r="A69" s="557"/>
      <c r="B69" s="558"/>
      <c r="C69" s="484"/>
      <c r="D69" s="136"/>
      <c r="E69" s="488"/>
      <c r="F69" s="489"/>
      <c r="G69" s="489"/>
      <c r="H69" s="489"/>
      <c r="I69" s="489"/>
      <c r="J69" s="560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278"/>
      <c r="X69" s="155"/>
      <c r="Y69" s="156"/>
      <c r="Z69" s="88"/>
      <c r="AA69" s="89"/>
      <c r="AB69" s="88"/>
      <c r="AC69" s="90"/>
      <c r="AD69" s="89"/>
      <c r="AE69" s="88"/>
      <c r="AF69" s="90"/>
      <c r="AG69" s="89"/>
      <c r="AH69" s="88"/>
      <c r="AI69" s="90"/>
      <c r="AJ69" s="54"/>
      <c r="AK69" s="88"/>
      <c r="AL69" s="484"/>
      <c r="AM69" s="136"/>
      <c r="AN69" s="490"/>
      <c r="AO69" s="491"/>
      <c r="AP69" s="491"/>
      <c r="AQ69" s="491"/>
      <c r="AR69" s="491"/>
      <c r="AS69" s="491"/>
      <c r="AT69" s="491"/>
      <c r="AU69" s="491"/>
      <c r="AV69" s="491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278"/>
      <c r="BH69" s="155"/>
      <c r="BI69" s="156"/>
      <c r="BJ69" s="54"/>
      <c r="BK69" s="88"/>
      <c r="BL69" s="90"/>
      <c r="BM69" s="89"/>
      <c r="BN69" s="88"/>
      <c r="BO69" s="90"/>
      <c r="BP69" s="54"/>
      <c r="BQ69" s="88"/>
      <c r="BR69" s="53"/>
      <c r="BS69" s="89"/>
      <c r="BT69" s="88"/>
      <c r="BU69" s="88"/>
      <c r="BV69" s="45"/>
      <c r="CC69" s="507"/>
      <c r="CD69" s="190"/>
      <c r="CE69" s="529"/>
      <c r="CF69" s="530"/>
      <c r="CG69" s="530"/>
      <c r="CH69" s="530"/>
      <c r="CI69" s="530"/>
      <c r="CJ69" s="531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91"/>
      <c r="CX69" s="170"/>
      <c r="CY69" s="171"/>
      <c r="CZ69" s="88"/>
      <c r="DA69" s="89"/>
      <c r="DB69" s="88"/>
      <c r="DC69" s="90"/>
      <c r="DD69" s="89"/>
      <c r="DE69" s="88"/>
      <c r="DF69" s="90"/>
      <c r="DG69" s="89"/>
      <c r="DH69" s="88"/>
      <c r="DI69" s="90"/>
      <c r="DJ69" s="54"/>
      <c r="DK69" s="88"/>
      <c r="DL69" s="507"/>
      <c r="DM69" s="190"/>
      <c r="DN69" s="534"/>
      <c r="DO69" s="535"/>
      <c r="DP69" s="535"/>
      <c r="DQ69" s="535"/>
      <c r="DR69" s="535"/>
      <c r="DS69" s="535"/>
      <c r="DT69" s="535"/>
      <c r="DU69" s="535"/>
      <c r="DV69" s="535"/>
      <c r="DW69" s="535"/>
      <c r="DX69" s="535"/>
      <c r="DY69" s="535"/>
      <c r="DZ69" s="535"/>
      <c r="EA69" s="535"/>
      <c r="EB69" s="535"/>
      <c r="EC69" s="535"/>
      <c r="ED69" s="535"/>
      <c r="EE69" s="535"/>
      <c r="EF69" s="535"/>
      <c r="EG69" s="91"/>
      <c r="EH69" s="170"/>
      <c r="EI69" s="171"/>
      <c r="EJ69" s="54"/>
      <c r="EK69" s="88"/>
      <c r="EL69" s="90"/>
      <c r="EM69" s="89"/>
      <c r="EN69" s="88"/>
      <c r="EO69" s="90"/>
      <c r="EP69" s="54"/>
      <c r="EQ69" s="88"/>
      <c r="ER69" s="53"/>
      <c r="ES69" s="89"/>
      <c r="ET69" s="88"/>
      <c r="EU69" s="88"/>
      <c r="EV69" s="45"/>
      <c r="FC69" s="507"/>
      <c r="FD69" s="190"/>
      <c r="FE69" s="529"/>
      <c r="FF69" s="530"/>
      <c r="FG69" s="530"/>
      <c r="FH69" s="530"/>
      <c r="FI69" s="530"/>
      <c r="FJ69" s="531"/>
      <c r="FK69" s="437"/>
      <c r="FL69" s="437"/>
      <c r="FM69" s="437"/>
      <c r="FN69" s="437"/>
      <c r="FO69" s="437"/>
      <c r="FP69" s="437"/>
      <c r="FQ69" s="437"/>
      <c r="FR69" s="437"/>
      <c r="FS69" s="437"/>
      <c r="FT69" s="437"/>
      <c r="FU69" s="437"/>
      <c r="FV69" s="437"/>
      <c r="FW69" s="91"/>
      <c r="FX69" s="170"/>
      <c r="FY69" s="171"/>
      <c r="FZ69" s="88"/>
      <c r="GA69" s="89"/>
      <c r="GB69" s="88"/>
      <c r="GC69" s="90"/>
      <c r="GD69" s="89"/>
      <c r="GE69" s="88"/>
      <c r="GF69" s="90"/>
      <c r="GG69" s="89"/>
      <c r="GH69" s="88"/>
      <c r="GI69" s="90"/>
      <c r="GJ69" s="54"/>
      <c r="GK69" s="88"/>
      <c r="GL69" s="507"/>
      <c r="GM69" s="190"/>
      <c r="GN69" s="534"/>
      <c r="GO69" s="535"/>
      <c r="GP69" s="535"/>
      <c r="GQ69" s="535"/>
      <c r="GR69" s="535"/>
      <c r="GS69" s="535"/>
      <c r="GT69" s="535"/>
      <c r="GU69" s="535"/>
      <c r="GV69" s="535"/>
      <c r="GW69" s="535"/>
      <c r="GX69" s="535"/>
      <c r="GY69" s="535"/>
      <c r="GZ69" s="535"/>
      <c r="HA69" s="535"/>
      <c r="HB69" s="535"/>
      <c r="HC69" s="535"/>
      <c r="HD69" s="535"/>
      <c r="HE69" s="535"/>
      <c r="HF69" s="535"/>
      <c r="HG69" s="91"/>
      <c r="HH69" s="170"/>
      <c r="HI69" s="171"/>
      <c r="HJ69" s="54"/>
      <c r="HK69" s="88"/>
      <c r="HL69" s="90"/>
      <c r="HM69" s="89"/>
      <c r="HN69" s="88"/>
      <c r="HO69" s="90"/>
      <c r="HP69" s="54"/>
      <c r="HQ69" s="88"/>
      <c r="HR69" s="53"/>
      <c r="HS69" s="89"/>
      <c r="HT69" s="88"/>
      <c r="HU69" s="88"/>
      <c r="HV69" s="45"/>
    </row>
    <row r="70" spans="1:230" ht="7.5" customHeight="1" x14ac:dyDescent="0.15">
      <c r="A70" s="557"/>
      <c r="B70" s="558"/>
      <c r="C70" s="484"/>
      <c r="D70" s="136"/>
      <c r="E70" s="488" t="s">
        <v>79</v>
      </c>
      <c r="F70" s="489"/>
      <c r="G70" s="489"/>
      <c r="H70" s="489"/>
      <c r="I70" s="489"/>
      <c r="J70" s="560"/>
      <c r="K70" s="442" t="s">
        <v>80</v>
      </c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140"/>
      <c r="X70" s="149" t="s">
        <v>81</v>
      </c>
      <c r="Y70" s="150"/>
      <c r="Z70" s="139"/>
      <c r="AA70" s="279"/>
      <c r="AB70" s="279"/>
      <c r="AC70" s="492"/>
      <c r="AD70" s="493"/>
      <c r="AE70" s="279"/>
      <c r="AF70" s="492"/>
      <c r="AG70" s="493"/>
      <c r="AH70" s="279"/>
      <c r="AI70" s="492"/>
      <c r="AJ70" s="26"/>
      <c r="AK70" s="81" t="s">
        <v>70</v>
      </c>
      <c r="AL70" s="484"/>
      <c r="AM70" s="136"/>
      <c r="AN70" s="486" t="s">
        <v>82</v>
      </c>
      <c r="AO70" s="487"/>
      <c r="AP70" s="487"/>
      <c r="AQ70" s="487"/>
      <c r="AR70" s="487"/>
      <c r="AS70" s="487"/>
      <c r="AT70" s="487"/>
      <c r="AU70" s="487"/>
      <c r="AV70" s="487"/>
      <c r="AW70" s="487"/>
      <c r="AX70" s="487"/>
      <c r="AY70" s="487"/>
      <c r="AZ70" s="487"/>
      <c r="BA70" s="487"/>
      <c r="BB70" s="487"/>
      <c r="BC70" s="487"/>
      <c r="BD70" s="487"/>
      <c r="BE70" s="487"/>
      <c r="BF70" s="487"/>
      <c r="BG70" s="140"/>
      <c r="BH70" s="149" t="s">
        <v>83</v>
      </c>
      <c r="BI70" s="150"/>
      <c r="BJ70" s="139"/>
      <c r="BK70" s="279"/>
      <c r="BL70" s="492"/>
      <c r="BM70" s="493"/>
      <c r="BN70" s="279"/>
      <c r="BO70" s="492"/>
      <c r="BP70" s="493"/>
      <c r="BQ70" s="279"/>
      <c r="BR70" s="492"/>
      <c r="BS70" s="493"/>
      <c r="BT70" s="279"/>
      <c r="BU70" s="81" t="s">
        <v>60</v>
      </c>
      <c r="BV70" s="45"/>
      <c r="CC70" s="507"/>
      <c r="CD70" s="190"/>
      <c r="CE70" s="529" t="s">
        <v>79</v>
      </c>
      <c r="CF70" s="530"/>
      <c r="CG70" s="530"/>
      <c r="CH70" s="530"/>
      <c r="CI70" s="530"/>
      <c r="CJ70" s="531"/>
      <c r="CK70" s="435" t="s">
        <v>80</v>
      </c>
      <c r="CL70" s="435"/>
      <c r="CM70" s="435"/>
      <c r="CN70" s="435"/>
      <c r="CO70" s="435"/>
      <c r="CP70" s="435"/>
      <c r="CQ70" s="435"/>
      <c r="CR70" s="435"/>
      <c r="CS70" s="435"/>
      <c r="CT70" s="435"/>
      <c r="CU70" s="435"/>
      <c r="CV70" s="435"/>
      <c r="CW70" s="84"/>
      <c r="CX70" s="164" t="s">
        <v>81</v>
      </c>
      <c r="CY70" s="165"/>
      <c r="CZ70" s="26"/>
      <c r="DA70" s="26"/>
      <c r="DB70" s="26"/>
      <c r="DC70" s="26"/>
      <c r="DD70" s="82"/>
      <c r="DE70" s="26"/>
      <c r="DF70" s="92"/>
      <c r="DG70" s="82"/>
      <c r="DH70" s="26"/>
      <c r="DI70" s="92"/>
      <c r="DJ70" s="26"/>
      <c r="DK70" s="81" t="s">
        <v>70</v>
      </c>
      <c r="DL70" s="507"/>
      <c r="DM70" s="190"/>
      <c r="DN70" s="526" t="s">
        <v>82</v>
      </c>
      <c r="DO70" s="527"/>
      <c r="DP70" s="527"/>
      <c r="DQ70" s="527"/>
      <c r="DR70" s="527"/>
      <c r="DS70" s="527"/>
      <c r="DT70" s="527"/>
      <c r="DU70" s="527"/>
      <c r="DV70" s="527"/>
      <c r="DW70" s="527"/>
      <c r="DX70" s="527"/>
      <c r="DY70" s="527"/>
      <c r="DZ70" s="527"/>
      <c r="EA70" s="527"/>
      <c r="EB70" s="527"/>
      <c r="EC70" s="527"/>
      <c r="ED70" s="527"/>
      <c r="EE70" s="527"/>
      <c r="EF70" s="527"/>
      <c r="EG70" s="84"/>
      <c r="EH70" s="164" t="s">
        <v>83</v>
      </c>
      <c r="EI70" s="165"/>
      <c r="EJ70" s="26"/>
      <c r="EK70" s="26"/>
      <c r="EL70" s="92"/>
      <c r="EM70" s="82"/>
      <c r="EN70" s="26"/>
      <c r="EO70" s="92"/>
      <c r="EP70" s="26"/>
      <c r="EQ70" s="26"/>
      <c r="ER70" s="26"/>
      <c r="ES70" s="82"/>
      <c r="ET70" s="26"/>
      <c r="EU70" s="81" t="s">
        <v>60</v>
      </c>
      <c r="EV70" s="45"/>
      <c r="FC70" s="507"/>
      <c r="FD70" s="190"/>
      <c r="FE70" s="529" t="s">
        <v>79</v>
      </c>
      <c r="FF70" s="530"/>
      <c r="FG70" s="530"/>
      <c r="FH70" s="530"/>
      <c r="FI70" s="530"/>
      <c r="FJ70" s="531"/>
      <c r="FK70" s="435" t="s">
        <v>80</v>
      </c>
      <c r="FL70" s="435"/>
      <c r="FM70" s="435"/>
      <c r="FN70" s="435"/>
      <c r="FO70" s="435"/>
      <c r="FP70" s="435"/>
      <c r="FQ70" s="435"/>
      <c r="FR70" s="435"/>
      <c r="FS70" s="435"/>
      <c r="FT70" s="435"/>
      <c r="FU70" s="435"/>
      <c r="FV70" s="435"/>
      <c r="FW70" s="84"/>
      <c r="FX70" s="164" t="s">
        <v>81</v>
      </c>
      <c r="FY70" s="165"/>
      <c r="FZ70" s="26"/>
      <c r="GA70" s="26"/>
      <c r="GB70" s="26"/>
      <c r="GC70" s="26"/>
      <c r="GD70" s="82"/>
      <c r="GE70" s="26"/>
      <c r="GF70" s="92"/>
      <c r="GG70" s="82"/>
      <c r="GH70" s="26"/>
      <c r="GI70" s="92"/>
      <c r="GJ70" s="26"/>
      <c r="GK70" s="81" t="s">
        <v>70</v>
      </c>
      <c r="GL70" s="507"/>
      <c r="GM70" s="190"/>
      <c r="GN70" s="526" t="s">
        <v>82</v>
      </c>
      <c r="GO70" s="527"/>
      <c r="GP70" s="527"/>
      <c r="GQ70" s="527"/>
      <c r="GR70" s="527"/>
      <c r="GS70" s="527"/>
      <c r="GT70" s="527"/>
      <c r="GU70" s="527"/>
      <c r="GV70" s="527"/>
      <c r="GW70" s="527"/>
      <c r="GX70" s="527"/>
      <c r="GY70" s="527"/>
      <c r="GZ70" s="527"/>
      <c r="HA70" s="527"/>
      <c r="HB70" s="527"/>
      <c r="HC70" s="527"/>
      <c r="HD70" s="527"/>
      <c r="HE70" s="527"/>
      <c r="HF70" s="527"/>
      <c r="HG70" s="84"/>
      <c r="HH70" s="164" t="s">
        <v>83</v>
      </c>
      <c r="HI70" s="165"/>
      <c r="HJ70" s="26"/>
      <c r="HK70" s="26"/>
      <c r="HL70" s="92"/>
      <c r="HM70" s="82"/>
      <c r="HN70" s="26"/>
      <c r="HO70" s="92"/>
      <c r="HP70" s="26"/>
      <c r="HQ70" s="26"/>
      <c r="HR70" s="26"/>
      <c r="HS70" s="82"/>
      <c r="HT70" s="26"/>
      <c r="HU70" s="81" t="s">
        <v>60</v>
      </c>
      <c r="HV70" s="45"/>
    </row>
    <row r="71" spans="1:230" ht="3.75" customHeight="1" x14ac:dyDescent="0.15">
      <c r="A71" s="557"/>
      <c r="B71" s="558"/>
      <c r="C71" s="484"/>
      <c r="D71" s="136"/>
      <c r="E71" s="488"/>
      <c r="F71" s="489"/>
      <c r="G71" s="489"/>
      <c r="H71" s="489"/>
      <c r="I71" s="489"/>
      <c r="J71" s="560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210"/>
      <c r="X71" s="255"/>
      <c r="Y71" s="153"/>
      <c r="Z71" s="142"/>
      <c r="AA71" s="494"/>
      <c r="AB71" s="495"/>
      <c r="AC71" s="495"/>
      <c r="AD71" s="495"/>
      <c r="AE71" s="495"/>
      <c r="AF71" s="495"/>
      <c r="AG71" s="495"/>
      <c r="AH71" s="495"/>
      <c r="AI71" s="495"/>
      <c r="AJ71" s="495"/>
      <c r="AK71" s="496"/>
      <c r="AL71" s="484"/>
      <c r="AM71" s="136"/>
      <c r="AN71" s="488"/>
      <c r="AO71" s="489"/>
      <c r="AP71" s="489"/>
      <c r="AQ71" s="489"/>
      <c r="AR71" s="489"/>
      <c r="AS71" s="489"/>
      <c r="AT71" s="489"/>
      <c r="AU71" s="489"/>
      <c r="AV71" s="489"/>
      <c r="AW71" s="489"/>
      <c r="AX71" s="489"/>
      <c r="AY71" s="489"/>
      <c r="AZ71" s="489"/>
      <c r="BA71" s="489"/>
      <c r="BB71" s="489"/>
      <c r="BC71" s="489"/>
      <c r="BD71" s="489"/>
      <c r="BE71" s="489"/>
      <c r="BF71" s="489"/>
      <c r="BG71" s="210"/>
      <c r="BH71" s="255"/>
      <c r="BI71" s="153"/>
      <c r="BJ71" s="509">
        <f>ROUNDDOWN(BJ56-BJ61-BJ66,-3)/1000</f>
        <v>0</v>
      </c>
      <c r="BK71" s="510"/>
      <c r="BL71" s="510"/>
      <c r="BM71" s="511"/>
      <c r="BN71" s="511"/>
      <c r="BO71" s="511"/>
      <c r="BP71" s="511"/>
      <c r="BQ71" s="511"/>
      <c r="BR71" s="512"/>
      <c r="BS71" s="513">
        <v>0</v>
      </c>
      <c r="BT71" s="514"/>
      <c r="BU71" s="515"/>
      <c r="BV71" s="45"/>
      <c r="CC71" s="507"/>
      <c r="CD71" s="190"/>
      <c r="CE71" s="529"/>
      <c r="CF71" s="530"/>
      <c r="CG71" s="530"/>
      <c r="CH71" s="530"/>
      <c r="CI71" s="530"/>
      <c r="CJ71" s="531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87"/>
      <c r="CX71" s="259"/>
      <c r="CY71" s="168"/>
      <c r="CZ71" s="5"/>
      <c r="DA71" s="362" t="str">
        <f>IF(AA71&gt;=1000000,RIGHT(ROUNDDOWN(AA71*100,-8)/100000000,3),"")</f>
        <v/>
      </c>
      <c r="DB71" s="363"/>
      <c r="DC71" s="543"/>
      <c r="DD71" s="544" t="str">
        <f>IF(AA71&gt;=1000,RIGHT(ROUNDDOWN(AA71*100,-5)/100000,3),"")</f>
        <v/>
      </c>
      <c r="DE71" s="362"/>
      <c r="DF71" s="545"/>
      <c r="DG71" s="544" t="str">
        <f>RIGHT(ROUNDDOWN(AA71*100,-2)/100,3)</f>
        <v>0</v>
      </c>
      <c r="DH71" s="362"/>
      <c r="DI71" s="545"/>
      <c r="DJ71" s="541" t="str">
        <f>RIGHT(1000+AA71*100,2)</f>
        <v>00</v>
      </c>
      <c r="DK71" s="542"/>
      <c r="DL71" s="507"/>
      <c r="DM71" s="190"/>
      <c r="DN71" s="529"/>
      <c r="DO71" s="530"/>
      <c r="DP71" s="530"/>
      <c r="DQ71" s="530"/>
      <c r="DR71" s="530"/>
      <c r="DS71" s="530"/>
      <c r="DT71" s="530"/>
      <c r="DU71" s="530"/>
      <c r="DV71" s="530"/>
      <c r="DW71" s="530"/>
      <c r="DX71" s="530"/>
      <c r="DY71" s="530"/>
      <c r="DZ71" s="530"/>
      <c r="EA71" s="530"/>
      <c r="EB71" s="530"/>
      <c r="EC71" s="530"/>
      <c r="ED71" s="530"/>
      <c r="EE71" s="530"/>
      <c r="EF71" s="530"/>
      <c r="EG71" s="87"/>
      <c r="EH71" s="259"/>
      <c r="EI71" s="168"/>
      <c r="EJ71" s="551" t="str">
        <f>IF(BJ71&gt;1000000,RIGHT(ROUNDDOWN(BJ71,-6)/1000000,3),"")</f>
        <v/>
      </c>
      <c r="EK71" s="362"/>
      <c r="EL71" s="545"/>
      <c r="EM71" s="549" t="str">
        <f>IF(BJ71&gt;1000,RIGHT(ROUNDDOWN(BJ71,-3)/1000,3),"")</f>
        <v/>
      </c>
      <c r="EN71" s="550"/>
      <c r="EO71" s="562"/>
      <c r="EP71" s="563" t="str">
        <f>RIGHT(BJ71,3)</f>
        <v>0</v>
      </c>
      <c r="EQ71" s="563"/>
      <c r="ER71" s="563"/>
      <c r="ES71" s="564">
        <v>0</v>
      </c>
      <c r="ET71" s="564"/>
      <c r="EU71" s="565"/>
      <c r="EV71" s="45"/>
      <c r="FC71" s="507"/>
      <c r="FD71" s="190"/>
      <c r="FE71" s="529"/>
      <c r="FF71" s="530"/>
      <c r="FG71" s="530"/>
      <c r="FH71" s="530"/>
      <c r="FI71" s="530"/>
      <c r="FJ71" s="531"/>
      <c r="FK71" s="437"/>
      <c r="FL71" s="437"/>
      <c r="FM71" s="437"/>
      <c r="FN71" s="437"/>
      <c r="FO71" s="437"/>
      <c r="FP71" s="437"/>
      <c r="FQ71" s="437"/>
      <c r="FR71" s="437"/>
      <c r="FS71" s="437"/>
      <c r="FT71" s="437"/>
      <c r="FU71" s="437"/>
      <c r="FV71" s="437"/>
      <c r="FW71" s="87"/>
      <c r="FX71" s="259"/>
      <c r="FY71" s="168"/>
      <c r="FZ71" s="5"/>
      <c r="GA71" s="362" t="str">
        <f>IF(AA71&gt;=1000000,RIGHT(ROUNDDOWN(AA71*100,-8)/100000000,3),"")</f>
        <v/>
      </c>
      <c r="GB71" s="363"/>
      <c r="GC71" s="543"/>
      <c r="GD71" s="544" t="str">
        <f>IF(AA71&gt;=1000,RIGHT(ROUNDDOWN(AA71*100,-5)/100000,3),"")</f>
        <v/>
      </c>
      <c r="GE71" s="362"/>
      <c r="GF71" s="545"/>
      <c r="GG71" s="544" t="str">
        <f>RIGHT(ROUNDDOWN(AA71*100,-2)/100,3)</f>
        <v>0</v>
      </c>
      <c r="GH71" s="362"/>
      <c r="GI71" s="545"/>
      <c r="GJ71" s="541" t="str">
        <f>RIGHT(1000+AA71*100,2)</f>
        <v>00</v>
      </c>
      <c r="GK71" s="542"/>
      <c r="GL71" s="507"/>
      <c r="GM71" s="190"/>
      <c r="GN71" s="529"/>
      <c r="GO71" s="530"/>
      <c r="GP71" s="530"/>
      <c r="GQ71" s="530"/>
      <c r="GR71" s="530"/>
      <c r="GS71" s="530"/>
      <c r="GT71" s="530"/>
      <c r="GU71" s="530"/>
      <c r="GV71" s="530"/>
      <c r="GW71" s="530"/>
      <c r="GX71" s="530"/>
      <c r="GY71" s="530"/>
      <c r="GZ71" s="530"/>
      <c r="HA71" s="530"/>
      <c r="HB71" s="530"/>
      <c r="HC71" s="530"/>
      <c r="HD71" s="530"/>
      <c r="HE71" s="530"/>
      <c r="HF71" s="530"/>
      <c r="HG71" s="87"/>
      <c r="HH71" s="259"/>
      <c r="HI71" s="168"/>
      <c r="HJ71" s="551" t="str">
        <f>IF(BJ71&gt;1000000,RIGHT(ROUNDDOWN(BJ71,-6)/1000000,3),"")</f>
        <v/>
      </c>
      <c r="HK71" s="362"/>
      <c r="HL71" s="545"/>
      <c r="HM71" s="549" t="str">
        <f>IF(BJ71&gt;1000,RIGHT(ROUNDDOWN(BJ71,-3)/1000,3),"")</f>
        <v/>
      </c>
      <c r="HN71" s="550"/>
      <c r="HO71" s="562"/>
      <c r="HP71" s="563" t="str">
        <f>RIGHT(BJ71,3)</f>
        <v>0</v>
      </c>
      <c r="HQ71" s="563"/>
      <c r="HR71" s="563"/>
      <c r="HS71" s="564">
        <v>0</v>
      </c>
      <c r="HT71" s="564"/>
      <c r="HU71" s="565"/>
      <c r="HV71" s="45"/>
    </row>
    <row r="72" spans="1:230" ht="5.25" customHeight="1" x14ac:dyDescent="0.15">
      <c r="A72" s="557"/>
      <c r="B72" s="558"/>
      <c r="C72" s="484"/>
      <c r="D72" s="136"/>
      <c r="E72" s="488"/>
      <c r="F72" s="489"/>
      <c r="G72" s="489"/>
      <c r="H72" s="489"/>
      <c r="I72" s="489"/>
      <c r="J72" s="560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210"/>
      <c r="X72" s="255"/>
      <c r="Y72" s="153"/>
      <c r="Z72" s="305"/>
      <c r="AA72" s="495"/>
      <c r="AB72" s="495"/>
      <c r="AC72" s="495"/>
      <c r="AD72" s="495"/>
      <c r="AE72" s="495"/>
      <c r="AF72" s="495"/>
      <c r="AG72" s="495"/>
      <c r="AH72" s="495"/>
      <c r="AI72" s="495"/>
      <c r="AJ72" s="495"/>
      <c r="AK72" s="496"/>
      <c r="AL72" s="484"/>
      <c r="AM72" s="136"/>
      <c r="AN72" s="488"/>
      <c r="AO72" s="489"/>
      <c r="AP72" s="489"/>
      <c r="AQ72" s="489"/>
      <c r="AR72" s="489"/>
      <c r="AS72" s="489"/>
      <c r="AT72" s="489"/>
      <c r="AU72" s="489"/>
      <c r="AV72" s="489"/>
      <c r="AW72" s="489"/>
      <c r="AX72" s="489"/>
      <c r="AY72" s="489"/>
      <c r="AZ72" s="489"/>
      <c r="BA72" s="489"/>
      <c r="BB72" s="489"/>
      <c r="BC72" s="489"/>
      <c r="BD72" s="489"/>
      <c r="BE72" s="489"/>
      <c r="BF72" s="489"/>
      <c r="BG72" s="210"/>
      <c r="BH72" s="255"/>
      <c r="BI72" s="153"/>
      <c r="BJ72" s="509"/>
      <c r="BK72" s="510"/>
      <c r="BL72" s="510"/>
      <c r="BM72" s="511"/>
      <c r="BN72" s="511"/>
      <c r="BO72" s="511"/>
      <c r="BP72" s="511"/>
      <c r="BQ72" s="511"/>
      <c r="BR72" s="512"/>
      <c r="BS72" s="513"/>
      <c r="BT72" s="514"/>
      <c r="BU72" s="515"/>
      <c r="BV72" s="45"/>
      <c r="CC72" s="507"/>
      <c r="CD72" s="190"/>
      <c r="CE72" s="529"/>
      <c r="CF72" s="530"/>
      <c r="CG72" s="530"/>
      <c r="CH72" s="530"/>
      <c r="CI72" s="530"/>
      <c r="CJ72" s="531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87"/>
      <c r="CX72" s="259"/>
      <c r="CY72" s="168"/>
      <c r="CZ72" s="5"/>
      <c r="DA72" s="363"/>
      <c r="DB72" s="363"/>
      <c r="DC72" s="543"/>
      <c r="DD72" s="544"/>
      <c r="DE72" s="362"/>
      <c r="DF72" s="545"/>
      <c r="DG72" s="544"/>
      <c r="DH72" s="362"/>
      <c r="DI72" s="545"/>
      <c r="DJ72" s="541"/>
      <c r="DK72" s="542"/>
      <c r="DL72" s="507"/>
      <c r="DM72" s="190"/>
      <c r="DN72" s="529"/>
      <c r="DO72" s="530"/>
      <c r="DP72" s="530"/>
      <c r="DQ72" s="530"/>
      <c r="DR72" s="530"/>
      <c r="DS72" s="530"/>
      <c r="DT72" s="530"/>
      <c r="DU72" s="530"/>
      <c r="DV72" s="530"/>
      <c r="DW72" s="530"/>
      <c r="DX72" s="530"/>
      <c r="DY72" s="530"/>
      <c r="DZ72" s="530"/>
      <c r="EA72" s="530"/>
      <c r="EB72" s="530"/>
      <c r="EC72" s="530"/>
      <c r="ED72" s="530"/>
      <c r="EE72" s="530"/>
      <c r="EF72" s="530"/>
      <c r="EG72" s="87"/>
      <c r="EH72" s="259"/>
      <c r="EI72" s="168"/>
      <c r="EJ72" s="551"/>
      <c r="EK72" s="362"/>
      <c r="EL72" s="545"/>
      <c r="EM72" s="549"/>
      <c r="EN72" s="550"/>
      <c r="EO72" s="562"/>
      <c r="EP72" s="563"/>
      <c r="EQ72" s="563"/>
      <c r="ER72" s="563"/>
      <c r="ES72" s="564"/>
      <c r="ET72" s="564"/>
      <c r="EU72" s="565"/>
      <c r="EV72" s="45"/>
      <c r="FC72" s="507"/>
      <c r="FD72" s="190"/>
      <c r="FE72" s="529"/>
      <c r="FF72" s="530"/>
      <c r="FG72" s="530"/>
      <c r="FH72" s="530"/>
      <c r="FI72" s="530"/>
      <c r="FJ72" s="531"/>
      <c r="FK72" s="437"/>
      <c r="FL72" s="437"/>
      <c r="FM72" s="437"/>
      <c r="FN72" s="437"/>
      <c r="FO72" s="437"/>
      <c r="FP72" s="437"/>
      <c r="FQ72" s="437"/>
      <c r="FR72" s="437"/>
      <c r="FS72" s="437"/>
      <c r="FT72" s="437"/>
      <c r="FU72" s="437"/>
      <c r="FV72" s="437"/>
      <c r="FW72" s="87"/>
      <c r="FX72" s="259"/>
      <c r="FY72" s="168"/>
      <c r="FZ72" s="5"/>
      <c r="GA72" s="363"/>
      <c r="GB72" s="363"/>
      <c r="GC72" s="543"/>
      <c r="GD72" s="544"/>
      <c r="GE72" s="362"/>
      <c r="GF72" s="545"/>
      <c r="GG72" s="544"/>
      <c r="GH72" s="362"/>
      <c r="GI72" s="545"/>
      <c r="GJ72" s="541"/>
      <c r="GK72" s="542"/>
      <c r="GL72" s="507"/>
      <c r="GM72" s="190"/>
      <c r="GN72" s="529"/>
      <c r="GO72" s="530"/>
      <c r="GP72" s="530"/>
      <c r="GQ72" s="530"/>
      <c r="GR72" s="530"/>
      <c r="GS72" s="530"/>
      <c r="GT72" s="530"/>
      <c r="GU72" s="530"/>
      <c r="GV72" s="530"/>
      <c r="GW72" s="530"/>
      <c r="GX72" s="530"/>
      <c r="GY72" s="530"/>
      <c r="GZ72" s="530"/>
      <c r="HA72" s="530"/>
      <c r="HB72" s="530"/>
      <c r="HC72" s="530"/>
      <c r="HD72" s="530"/>
      <c r="HE72" s="530"/>
      <c r="HF72" s="530"/>
      <c r="HG72" s="87"/>
      <c r="HH72" s="259"/>
      <c r="HI72" s="168"/>
      <c r="HJ72" s="551"/>
      <c r="HK72" s="362"/>
      <c r="HL72" s="545"/>
      <c r="HM72" s="549"/>
      <c r="HN72" s="550"/>
      <c r="HO72" s="562"/>
      <c r="HP72" s="563"/>
      <c r="HQ72" s="563"/>
      <c r="HR72" s="563"/>
      <c r="HS72" s="564"/>
      <c r="HT72" s="564"/>
      <c r="HU72" s="565"/>
      <c r="HV72" s="45"/>
    </row>
    <row r="73" spans="1:230" ht="6.75" customHeight="1" x14ac:dyDescent="0.15">
      <c r="A73" s="557"/>
      <c r="B73" s="558"/>
      <c r="C73" s="484"/>
      <c r="D73" s="136"/>
      <c r="E73" s="488"/>
      <c r="F73" s="489"/>
      <c r="G73" s="489"/>
      <c r="H73" s="489"/>
      <c r="I73" s="489"/>
      <c r="J73" s="560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444"/>
      <c r="W73" s="210"/>
      <c r="X73" s="255"/>
      <c r="Y73" s="153"/>
      <c r="Z73" s="305"/>
      <c r="AA73" s="495"/>
      <c r="AB73" s="495"/>
      <c r="AC73" s="495"/>
      <c r="AD73" s="495"/>
      <c r="AE73" s="495"/>
      <c r="AF73" s="495"/>
      <c r="AG73" s="495"/>
      <c r="AH73" s="495"/>
      <c r="AI73" s="495"/>
      <c r="AJ73" s="495"/>
      <c r="AK73" s="496"/>
      <c r="AL73" s="484"/>
      <c r="AM73" s="136"/>
      <c r="AN73" s="566" t="s">
        <v>84</v>
      </c>
      <c r="AO73" s="567"/>
      <c r="AP73" s="567"/>
      <c r="AQ73" s="567"/>
      <c r="AR73" s="567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  <c r="BD73" s="567"/>
      <c r="BE73" s="567"/>
      <c r="BF73" s="567"/>
      <c r="BG73" s="210"/>
      <c r="BH73" s="255"/>
      <c r="BI73" s="153"/>
      <c r="BJ73" s="509"/>
      <c r="BK73" s="510"/>
      <c r="BL73" s="510"/>
      <c r="BM73" s="511"/>
      <c r="BN73" s="511"/>
      <c r="BO73" s="511"/>
      <c r="BP73" s="511"/>
      <c r="BQ73" s="511"/>
      <c r="BR73" s="512"/>
      <c r="BS73" s="513"/>
      <c r="BT73" s="514"/>
      <c r="BU73" s="515"/>
      <c r="BV73" s="45"/>
      <c r="CC73" s="507"/>
      <c r="CD73" s="190"/>
      <c r="CE73" s="529"/>
      <c r="CF73" s="530"/>
      <c r="CG73" s="530"/>
      <c r="CH73" s="530"/>
      <c r="CI73" s="530"/>
      <c r="CJ73" s="531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87"/>
      <c r="CX73" s="259"/>
      <c r="CY73" s="168"/>
      <c r="CZ73" s="5"/>
      <c r="DA73" s="363"/>
      <c r="DB73" s="363"/>
      <c r="DC73" s="543"/>
      <c r="DD73" s="544"/>
      <c r="DE73" s="362"/>
      <c r="DF73" s="545"/>
      <c r="DG73" s="544"/>
      <c r="DH73" s="362"/>
      <c r="DI73" s="545"/>
      <c r="DJ73" s="541"/>
      <c r="DK73" s="542"/>
      <c r="DL73" s="507"/>
      <c r="DM73" s="190"/>
      <c r="DN73" s="570" t="s">
        <v>84</v>
      </c>
      <c r="DO73" s="571"/>
      <c r="DP73" s="571"/>
      <c r="DQ73" s="571"/>
      <c r="DR73" s="571"/>
      <c r="DS73" s="571"/>
      <c r="DT73" s="571"/>
      <c r="DU73" s="571"/>
      <c r="DV73" s="571"/>
      <c r="DW73" s="571"/>
      <c r="DX73" s="571"/>
      <c r="DY73" s="571"/>
      <c r="DZ73" s="571"/>
      <c r="EA73" s="571"/>
      <c r="EB73" s="571"/>
      <c r="EC73" s="571"/>
      <c r="ED73" s="571"/>
      <c r="EE73" s="571"/>
      <c r="EF73" s="571"/>
      <c r="EG73" s="87"/>
      <c r="EH73" s="259"/>
      <c r="EI73" s="168"/>
      <c r="EJ73" s="551"/>
      <c r="EK73" s="362"/>
      <c r="EL73" s="545"/>
      <c r="EM73" s="549"/>
      <c r="EN73" s="550"/>
      <c r="EO73" s="562"/>
      <c r="EP73" s="563"/>
      <c r="EQ73" s="563"/>
      <c r="ER73" s="563"/>
      <c r="ES73" s="564"/>
      <c r="ET73" s="564"/>
      <c r="EU73" s="565"/>
      <c r="EV73" s="45"/>
      <c r="FC73" s="507"/>
      <c r="FD73" s="190"/>
      <c r="FE73" s="529"/>
      <c r="FF73" s="530"/>
      <c r="FG73" s="530"/>
      <c r="FH73" s="530"/>
      <c r="FI73" s="530"/>
      <c r="FJ73" s="531"/>
      <c r="FK73" s="437"/>
      <c r="FL73" s="437"/>
      <c r="FM73" s="437"/>
      <c r="FN73" s="437"/>
      <c r="FO73" s="437"/>
      <c r="FP73" s="437"/>
      <c r="FQ73" s="437"/>
      <c r="FR73" s="437"/>
      <c r="FS73" s="437"/>
      <c r="FT73" s="437"/>
      <c r="FU73" s="437"/>
      <c r="FV73" s="437"/>
      <c r="FW73" s="87"/>
      <c r="FX73" s="259"/>
      <c r="FY73" s="168"/>
      <c r="FZ73" s="5"/>
      <c r="GA73" s="363"/>
      <c r="GB73" s="363"/>
      <c r="GC73" s="543"/>
      <c r="GD73" s="544"/>
      <c r="GE73" s="362"/>
      <c r="GF73" s="545"/>
      <c r="GG73" s="544"/>
      <c r="GH73" s="362"/>
      <c r="GI73" s="545"/>
      <c r="GJ73" s="541"/>
      <c r="GK73" s="542"/>
      <c r="GL73" s="507"/>
      <c r="GM73" s="190"/>
      <c r="GN73" s="570" t="s">
        <v>84</v>
      </c>
      <c r="GO73" s="571"/>
      <c r="GP73" s="571"/>
      <c r="GQ73" s="571"/>
      <c r="GR73" s="571"/>
      <c r="GS73" s="571"/>
      <c r="GT73" s="571"/>
      <c r="GU73" s="571"/>
      <c r="GV73" s="571"/>
      <c r="GW73" s="571"/>
      <c r="GX73" s="571"/>
      <c r="GY73" s="571"/>
      <c r="GZ73" s="571"/>
      <c r="HA73" s="571"/>
      <c r="HB73" s="571"/>
      <c r="HC73" s="571"/>
      <c r="HD73" s="571"/>
      <c r="HE73" s="571"/>
      <c r="HF73" s="571"/>
      <c r="HG73" s="87"/>
      <c r="HH73" s="259"/>
      <c r="HI73" s="168"/>
      <c r="HJ73" s="551"/>
      <c r="HK73" s="362"/>
      <c r="HL73" s="545"/>
      <c r="HM73" s="549"/>
      <c r="HN73" s="550"/>
      <c r="HO73" s="562"/>
      <c r="HP73" s="563"/>
      <c r="HQ73" s="563"/>
      <c r="HR73" s="563"/>
      <c r="HS73" s="564"/>
      <c r="HT73" s="564"/>
      <c r="HU73" s="565"/>
      <c r="HV73" s="45"/>
    </row>
    <row r="74" spans="1:230" ht="5.25" customHeight="1" x14ac:dyDescent="0.15">
      <c r="A74" s="557"/>
      <c r="B74" s="558"/>
      <c r="C74" s="484"/>
      <c r="D74" s="136"/>
      <c r="E74" s="490"/>
      <c r="F74" s="491"/>
      <c r="G74" s="491"/>
      <c r="H74" s="491"/>
      <c r="I74" s="491"/>
      <c r="J74" s="561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278"/>
      <c r="X74" s="155"/>
      <c r="Y74" s="156"/>
      <c r="Z74" s="88"/>
      <c r="AA74" s="89"/>
      <c r="AB74" s="88"/>
      <c r="AC74" s="90"/>
      <c r="AD74" s="89"/>
      <c r="AE74" s="88"/>
      <c r="AF74" s="90"/>
      <c r="AG74" s="89"/>
      <c r="AH74" s="88"/>
      <c r="AI74" s="90"/>
      <c r="AJ74" s="54"/>
      <c r="AK74" s="88"/>
      <c r="AL74" s="484"/>
      <c r="AM74" s="136"/>
      <c r="AN74" s="568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278"/>
      <c r="BH74" s="155"/>
      <c r="BI74" s="156"/>
      <c r="BJ74" s="54"/>
      <c r="BK74" s="88"/>
      <c r="BL74" s="90"/>
      <c r="BM74" s="89"/>
      <c r="BN74" s="88"/>
      <c r="BO74" s="90"/>
      <c r="BP74" s="54"/>
      <c r="BQ74" s="88"/>
      <c r="BR74" s="53"/>
      <c r="BS74" s="89"/>
      <c r="BT74" s="88"/>
      <c r="BU74" s="88"/>
      <c r="BV74" s="45"/>
      <c r="CC74" s="507"/>
      <c r="CD74" s="190"/>
      <c r="CE74" s="534"/>
      <c r="CF74" s="535"/>
      <c r="CG74" s="535"/>
      <c r="CH74" s="535"/>
      <c r="CI74" s="535"/>
      <c r="CJ74" s="536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91"/>
      <c r="CX74" s="170"/>
      <c r="CY74" s="171"/>
      <c r="CZ74" s="88"/>
      <c r="DA74" s="89"/>
      <c r="DB74" s="88"/>
      <c r="DC74" s="90"/>
      <c r="DD74" s="89"/>
      <c r="DE74" s="88"/>
      <c r="DF74" s="90"/>
      <c r="DG74" s="89"/>
      <c r="DH74" s="88"/>
      <c r="DI74" s="90"/>
      <c r="DJ74" s="54"/>
      <c r="DK74" s="88"/>
      <c r="DL74" s="507"/>
      <c r="DM74" s="190"/>
      <c r="DN74" s="572"/>
      <c r="DO74" s="573"/>
      <c r="DP74" s="573"/>
      <c r="DQ74" s="573"/>
      <c r="DR74" s="573"/>
      <c r="DS74" s="573"/>
      <c r="DT74" s="573"/>
      <c r="DU74" s="573"/>
      <c r="DV74" s="573"/>
      <c r="DW74" s="573"/>
      <c r="DX74" s="573"/>
      <c r="DY74" s="573"/>
      <c r="DZ74" s="573"/>
      <c r="EA74" s="573"/>
      <c r="EB74" s="573"/>
      <c r="EC74" s="573"/>
      <c r="ED74" s="573"/>
      <c r="EE74" s="573"/>
      <c r="EF74" s="573"/>
      <c r="EG74" s="91"/>
      <c r="EH74" s="170"/>
      <c r="EI74" s="171"/>
      <c r="EJ74" s="54"/>
      <c r="EK74" s="88"/>
      <c r="EL74" s="90"/>
      <c r="EM74" s="89"/>
      <c r="EN74" s="88"/>
      <c r="EO74" s="90"/>
      <c r="EP74" s="54"/>
      <c r="EQ74" s="88"/>
      <c r="ER74" s="53"/>
      <c r="ES74" s="89"/>
      <c r="ET74" s="88"/>
      <c r="EU74" s="88"/>
      <c r="EV74" s="45"/>
      <c r="FC74" s="507"/>
      <c r="FD74" s="190"/>
      <c r="FE74" s="534"/>
      <c r="FF74" s="535"/>
      <c r="FG74" s="535"/>
      <c r="FH74" s="535"/>
      <c r="FI74" s="535"/>
      <c r="FJ74" s="536"/>
      <c r="FK74" s="437"/>
      <c r="FL74" s="437"/>
      <c r="FM74" s="437"/>
      <c r="FN74" s="437"/>
      <c r="FO74" s="437"/>
      <c r="FP74" s="437"/>
      <c r="FQ74" s="437"/>
      <c r="FR74" s="437"/>
      <c r="FS74" s="437"/>
      <c r="FT74" s="437"/>
      <c r="FU74" s="437"/>
      <c r="FV74" s="437"/>
      <c r="FW74" s="91"/>
      <c r="FX74" s="170"/>
      <c r="FY74" s="171"/>
      <c r="FZ74" s="88"/>
      <c r="GA74" s="89"/>
      <c r="GB74" s="88"/>
      <c r="GC74" s="90"/>
      <c r="GD74" s="89"/>
      <c r="GE74" s="88"/>
      <c r="GF74" s="90"/>
      <c r="GG74" s="89"/>
      <c r="GH74" s="88"/>
      <c r="GI74" s="90"/>
      <c r="GJ74" s="54"/>
      <c r="GK74" s="88"/>
      <c r="GL74" s="507"/>
      <c r="GM74" s="190"/>
      <c r="GN74" s="572"/>
      <c r="GO74" s="573"/>
      <c r="GP74" s="573"/>
      <c r="GQ74" s="573"/>
      <c r="GR74" s="573"/>
      <c r="GS74" s="573"/>
      <c r="GT74" s="573"/>
      <c r="GU74" s="573"/>
      <c r="GV74" s="573"/>
      <c r="GW74" s="573"/>
      <c r="GX74" s="573"/>
      <c r="GY74" s="573"/>
      <c r="GZ74" s="573"/>
      <c r="HA74" s="573"/>
      <c r="HB74" s="573"/>
      <c r="HC74" s="573"/>
      <c r="HD74" s="573"/>
      <c r="HE74" s="573"/>
      <c r="HF74" s="573"/>
      <c r="HG74" s="91"/>
      <c r="HH74" s="170"/>
      <c r="HI74" s="171"/>
      <c r="HJ74" s="54"/>
      <c r="HK74" s="88"/>
      <c r="HL74" s="90"/>
      <c r="HM74" s="89"/>
      <c r="HN74" s="88"/>
      <c r="HO74" s="90"/>
      <c r="HP74" s="54"/>
      <c r="HQ74" s="88"/>
      <c r="HR74" s="53"/>
      <c r="HS74" s="89"/>
      <c r="HT74" s="88"/>
      <c r="HU74" s="88"/>
      <c r="HV74" s="45"/>
    </row>
    <row r="75" spans="1:230" ht="7.5" customHeight="1" x14ac:dyDescent="0.15">
      <c r="A75" s="557"/>
      <c r="B75" s="558"/>
      <c r="C75" s="484"/>
      <c r="D75" s="136"/>
      <c r="E75" s="486" t="s">
        <v>85</v>
      </c>
      <c r="F75" s="487"/>
      <c r="G75" s="487"/>
      <c r="H75" s="487"/>
      <c r="I75" s="487"/>
      <c r="J75" s="559"/>
      <c r="K75" s="442" t="s">
        <v>86</v>
      </c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140"/>
      <c r="X75" s="149" t="s">
        <v>87</v>
      </c>
      <c r="Y75" s="150"/>
      <c r="Z75" s="139"/>
      <c r="AA75" s="279"/>
      <c r="AB75" s="279"/>
      <c r="AC75" s="492"/>
      <c r="AD75" s="493"/>
      <c r="AE75" s="279"/>
      <c r="AF75" s="492"/>
      <c r="AG75" s="493"/>
      <c r="AH75" s="279"/>
      <c r="AI75" s="492"/>
      <c r="AJ75" s="26"/>
      <c r="AK75" s="81" t="s">
        <v>88</v>
      </c>
      <c r="AL75" s="484"/>
      <c r="AM75" s="136"/>
      <c r="AN75" s="93"/>
      <c r="AO75" s="93"/>
      <c r="AP75" s="93"/>
      <c r="AQ75" s="93"/>
      <c r="AR75" s="93"/>
      <c r="AS75" s="93"/>
      <c r="AT75" s="93"/>
      <c r="AU75" s="93"/>
      <c r="AV75" s="93"/>
      <c r="AW75" s="497">
        <v>0.25</v>
      </c>
      <c r="AX75" s="497"/>
      <c r="AY75" s="497"/>
      <c r="AZ75" s="497"/>
      <c r="BA75" s="93"/>
      <c r="BB75" s="498"/>
      <c r="BC75" s="499"/>
      <c r="BD75" s="499"/>
      <c r="BE75" s="499"/>
      <c r="BF75" s="502"/>
      <c r="BG75" s="499"/>
      <c r="BH75" s="149" t="s">
        <v>89</v>
      </c>
      <c r="BI75" s="150"/>
      <c r="BJ75" s="139"/>
      <c r="BK75" s="279"/>
      <c r="BL75" s="492"/>
      <c r="BM75" s="493"/>
      <c r="BN75" s="279"/>
      <c r="BO75" s="492"/>
      <c r="BP75" s="493"/>
      <c r="BQ75" s="279"/>
      <c r="BR75" s="492"/>
      <c r="BS75" s="493"/>
      <c r="BT75" s="279"/>
      <c r="BU75" s="81" t="s">
        <v>60</v>
      </c>
      <c r="BV75" s="45"/>
      <c r="CC75" s="507"/>
      <c r="CD75" s="190"/>
      <c r="CE75" s="526" t="s">
        <v>85</v>
      </c>
      <c r="CF75" s="527"/>
      <c r="CG75" s="527"/>
      <c r="CH75" s="527"/>
      <c r="CI75" s="527"/>
      <c r="CJ75" s="528"/>
      <c r="CK75" s="435" t="s">
        <v>86</v>
      </c>
      <c r="CL75" s="435"/>
      <c r="CM75" s="435"/>
      <c r="CN75" s="435"/>
      <c r="CO75" s="435"/>
      <c r="CP75" s="435"/>
      <c r="CQ75" s="435"/>
      <c r="CR75" s="435"/>
      <c r="CS75" s="435"/>
      <c r="CT75" s="435"/>
      <c r="CU75" s="435"/>
      <c r="CV75" s="435"/>
      <c r="CW75" s="84"/>
      <c r="CX75" s="164" t="s">
        <v>90</v>
      </c>
      <c r="CY75" s="165"/>
      <c r="CZ75" s="26"/>
      <c r="DA75" s="26"/>
      <c r="DB75" s="26"/>
      <c r="DC75" s="26"/>
      <c r="DD75" s="82"/>
      <c r="DE75" s="26"/>
      <c r="DF75" s="92"/>
      <c r="DG75" s="82"/>
      <c r="DH75" s="26"/>
      <c r="DI75" s="92"/>
      <c r="DJ75" s="26"/>
      <c r="DK75" s="81" t="s">
        <v>70</v>
      </c>
      <c r="DL75" s="507"/>
      <c r="DM75" s="190"/>
      <c r="DN75" s="94"/>
      <c r="DO75" s="94"/>
      <c r="DP75" s="94"/>
      <c r="DQ75" s="94"/>
      <c r="DR75" s="94"/>
      <c r="DS75" s="94"/>
      <c r="DT75" s="94"/>
      <c r="DU75" s="94"/>
      <c r="DV75" s="94"/>
      <c r="DW75" s="574">
        <v>0.25</v>
      </c>
      <c r="DX75" s="574"/>
      <c r="DY75" s="574"/>
      <c r="DZ75" s="574"/>
      <c r="EA75" s="94"/>
      <c r="EB75" s="94"/>
      <c r="EC75" s="94"/>
      <c r="ED75" s="94"/>
      <c r="EE75" s="94"/>
      <c r="EF75" s="94"/>
      <c r="EG75" s="84"/>
      <c r="EH75" s="164" t="s">
        <v>91</v>
      </c>
      <c r="EI75" s="165"/>
      <c r="EJ75" s="26"/>
      <c r="EK75" s="26"/>
      <c r="EL75" s="92"/>
      <c r="EM75" s="82"/>
      <c r="EN75" s="26"/>
      <c r="EO75" s="92"/>
      <c r="EP75" s="26"/>
      <c r="EQ75" s="26"/>
      <c r="ER75" s="26"/>
      <c r="ES75" s="82"/>
      <c r="ET75" s="26"/>
      <c r="EU75" s="81" t="s">
        <v>60</v>
      </c>
      <c r="EV75" s="45"/>
      <c r="FC75" s="507"/>
      <c r="FD75" s="190"/>
      <c r="FE75" s="526" t="s">
        <v>85</v>
      </c>
      <c r="FF75" s="527"/>
      <c r="FG75" s="527"/>
      <c r="FH75" s="527"/>
      <c r="FI75" s="527"/>
      <c r="FJ75" s="528"/>
      <c r="FK75" s="435" t="s">
        <v>86</v>
      </c>
      <c r="FL75" s="435"/>
      <c r="FM75" s="435"/>
      <c r="FN75" s="435"/>
      <c r="FO75" s="435"/>
      <c r="FP75" s="435"/>
      <c r="FQ75" s="435"/>
      <c r="FR75" s="435"/>
      <c r="FS75" s="435"/>
      <c r="FT75" s="435"/>
      <c r="FU75" s="435"/>
      <c r="FV75" s="435"/>
      <c r="FW75" s="84"/>
      <c r="FX75" s="164" t="s">
        <v>90</v>
      </c>
      <c r="FY75" s="165"/>
      <c r="FZ75" s="26"/>
      <c r="GA75" s="26"/>
      <c r="GB75" s="26"/>
      <c r="GC75" s="26"/>
      <c r="GD75" s="82"/>
      <c r="GE75" s="26"/>
      <c r="GF75" s="92"/>
      <c r="GG75" s="82"/>
      <c r="GH75" s="26"/>
      <c r="GI75" s="92"/>
      <c r="GJ75" s="26"/>
      <c r="GK75" s="81" t="s">
        <v>70</v>
      </c>
      <c r="GL75" s="507"/>
      <c r="GM75" s="190"/>
      <c r="GN75" s="94"/>
      <c r="GO75" s="94"/>
      <c r="GP75" s="94"/>
      <c r="GQ75" s="94"/>
      <c r="GR75" s="94"/>
      <c r="GS75" s="94"/>
      <c r="GT75" s="94"/>
      <c r="GU75" s="94"/>
      <c r="GV75" s="94"/>
      <c r="GW75" s="574">
        <v>0.25</v>
      </c>
      <c r="GX75" s="574"/>
      <c r="GY75" s="574"/>
      <c r="GZ75" s="574"/>
      <c r="HA75" s="94"/>
      <c r="HB75" s="94"/>
      <c r="HC75" s="94"/>
      <c r="HD75" s="94"/>
      <c r="HE75" s="94"/>
      <c r="HF75" s="94"/>
      <c r="HG75" s="84"/>
      <c r="HH75" s="164" t="s">
        <v>91</v>
      </c>
      <c r="HI75" s="165"/>
      <c r="HJ75" s="26"/>
      <c r="HK75" s="26"/>
      <c r="HL75" s="92"/>
      <c r="HM75" s="82"/>
      <c r="HN75" s="26"/>
      <c r="HO75" s="92"/>
      <c r="HP75" s="26"/>
      <c r="HQ75" s="26"/>
      <c r="HR75" s="26"/>
      <c r="HS75" s="82"/>
      <c r="HT75" s="26"/>
      <c r="HU75" s="81" t="s">
        <v>60</v>
      </c>
      <c r="HV75" s="45"/>
    </row>
    <row r="76" spans="1:230" ht="5.25" customHeight="1" x14ac:dyDescent="0.15">
      <c r="A76" s="557"/>
      <c r="B76" s="558"/>
      <c r="C76" s="484"/>
      <c r="D76" s="136"/>
      <c r="E76" s="488"/>
      <c r="F76" s="489"/>
      <c r="G76" s="489"/>
      <c r="H76" s="489"/>
      <c r="I76" s="489"/>
      <c r="J76" s="560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444"/>
      <c r="W76" s="210"/>
      <c r="X76" s="255"/>
      <c r="Y76" s="153"/>
      <c r="Z76" s="142"/>
      <c r="AA76" s="494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484"/>
      <c r="AM76" s="136"/>
      <c r="AN76" s="576" t="s">
        <v>92</v>
      </c>
      <c r="AO76" s="476"/>
      <c r="AP76" s="476"/>
      <c r="AQ76" s="476"/>
      <c r="AR76" s="476"/>
      <c r="AS76" s="476"/>
      <c r="AT76" s="476" t="s">
        <v>93</v>
      </c>
      <c r="AU76" s="476"/>
      <c r="AV76" s="476"/>
      <c r="AW76" s="476"/>
      <c r="AX76" s="476"/>
      <c r="AY76" s="476"/>
      <c r="AZ76" s="476"/>
      <c r="BA76" s="476" t="s">
        <v>94</v>
      </c>
      <c r="BB76" s="500"/>
      <c r="BC76" s="500"/>
      <c r="BD76" s="500"/>
      <c r="BE76" s="500"/>
      <c r="BF76" s="503" t="s">
        <v>95</v>
      </c>
      <c r="BG76" s="504"/>
      <c r="BH76" s="255"/>
      <c r="BI76" s="153"/>
      <c r="BJ76" s="516">
        <f>ROUNDDOWN(BJ71*1000*0.25/100,0)</f>
        <v>0</v>
      </c>
      <c r="BK76" s="517"/>
      <c r="BL76" s="517"/>
      <c r="BM76" s="518"/>
      <c r="BN76" s="518"/>
      <c r="BO76" s="518"/>
      <c r="BP76" s="518"/>
      <c r="BQ76" s="518"/>
      <c r="BR76" s="518"/>
      <c r="BS76" s="518"/>
      <c r="BT76" s="518"/>
      <c r="BU76" s="519"/>
      <c r="BV76" s="45"/>
      <c r="CC76" s="507"/>
      <c r="CD76" s="190"/>
      <c r="CE76" s="529"/>
      <c r="CF76" s="530"/>
      <c r="CG76" s="530"/>
      <c r="CH76" s="530"/>
      <c r="CI76" s="530"/>
      <c r="CJ76" s="531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87"/>
      <c r="CX76" s="259"/>
      <c r="CY76" s="168"/>
      <c r="CZ76" s="5"/>
      <c r="DA76" s="362" t="str">
        <f>IF(AA76&gt;=1000000,RIGHT(ROUNDDOWN(AA76*100,-8)/100000000,3),"")</f>
        <v/>
      </c>
      <c r="DB76" s="363"/>
      <c r="DC76" s="543"/>
      <c r="DD76" s="544" t="str">
        <f>IF(AA76&gt;=1000,RIGHT(ROUNDDOWN(AA76*100,-5)/100000,3),"")</f>
        <v/>
      </c>
      <c r="DE76" s="362"/>
      <c r="DF76" s="545"/>
      <c r="DG76" s="544" t="str">
        <f>RIGHT(ROUNDDOWN(AA76*100,-2)/100,3)</f>
        <v>0</v>
      </c>
      <c r="DH76" s="362"/>
      <c r="DI76" s="545"/>
      <c r="DJ76" s="541" t="str">
        <f>RIGHT(1000+AA76*100,2)</f>
        <v>00</v>
      </c>
      <c r="DK76" s="542"/>
      <c r="DL76" s="507"/>
      <c r="DM76" s="190"/>
      <c r="DN76" s="582" t="s">
        <v>92</v>
      </c>
      <c r="DO76" s="575"/>
      <c r="DP76" s="575"/>
      <c r="DQ76" s="575"/>
      <c r="DR76" s="575"/>
      <c r="DS76" s="575"/>
      <c r="DT76" s="575" t="s">
        <v>93</v>
      </c>
      <c r="DU76" s="575"/>
      <c r="DV76" s="575"/>
      <c r="DW76" s="575"/>
      <c r="DX76" s="575"/>
      <c r="DY76" s="575"/>
      <c r="DZ76" s="575"/>
      <c r="EA76" s="575" t="s">
        <v>94</v>
      </c>
      <c r="EB76" s="95"/>
      <c r="EC76" s="96"/>
      <c r="ED76" s="96"/>
      <c r="EE76" s="96"/>
      <c r="EF76" s="96"/>
      <c r="EG76" s="87"/>
      <c r="EH76" s="259"/>
      <c r="EI76" s="168"/>
      <c r="EJ76" s="551" t="str">
        <f>IF(BJ76&gt;=1000000000,RIGHT(ROUNDDOWN(BJ76,-9)/1000000000,12),"")</f>
        <v/>
      </c>
      <c r="EK76" s="362"/>
      <c r="EL76" s="545"/>
      <c r="EM76" s="549" t="str">
        <f>IF(BJ76&gt;=1000000,RIGHT(ROUNDDOWN(BJ76,-6)/1000000,3),"")</f>
        <v/>
      </c>
      <c r="EN76" s="550"/>
      <c r="EO76" s="562"/>
      <c r="EP76" s="544" t="str">
        <f>IF(BJ76&gt;=1000,RIGHT(ROUNDDOWN(BJ76,-3)/1000,3),"")</f>
        <v/>
      </c>
      <c r="EQ76" s="362"/>
      <c r="ER76" s="545"/>
      <c r="ES76" s="544" t="str">
        <f>RIGHT(BJ76,3)</f>
        <v>0</v>
      </c>
      <c r="ET76" s="362"/>
      <c r="EU76" s="548"/>
      <c r="EV76" s="45"/>
      <c r="FC76" s="507"/>
      <c r="FD76" s="190"/>
      <c r="FE76" s="529"/>
      <c r="FF76" s="530"/>
      <c r="FG76" s="530"/>
      <c r="FH76" s="530"/>
      <c r="FI76" s="530"/>
      <c r="FJ76" s="531"/>
      <c r="FK76" s="437"/>
      <c r="FL76" s="437"/>
      <c r="FM76" s="437"/>
      <c r="FN76" s="437"/>
      <c r="FO76" s="437"/>
      <c r="FP76" s="437"/>
      <c r="FQ76" s="437"/>
      <c r="FR76" s="437"/>
      <c r="FS76" s="437"/>
      <c r="FT76" s="437"/>
      <c r="FU76" s="437"/>
      <c r="FV76" s="437"/>
      <c r="FW76" s="87"/>
      <c r="FX76" s="259"/>
      <c r="FY76" s="168"/>
      <c r="FZ76" s="5"/>
      <c r="GA76" s="362" t="str">
        <f>IF(AA76&gt;=1000000,RIGHT(ROUNDDOWN(AA76*100,-8)/100000000,3),"")</f>
        <v/>
      </c>
      <c r="GB76" s="363"/>
      <c r="GC76" s="543"/>
      <c r="GD76" s="544" t="str">
        <f>IF(AA76&gt;=1000,RIGHT(ROUNDDOWN(AA76*100,-5)/100000,3),"")</f>
        <v/>
      </c>
      <c r="GE76" s="362"/>
      <c r="GF76" s="545"/>
      <c r="GG76" s="544" t="str">
        <f>RIGHT(ROUNDDOWN(AA76*100,-2)/100,3)</f>
        <v>0</v>
      </c>
      <c r="GH76" s="362"/>
      <c r="GI76" s="545"/>
      <c r="GJ76" s="541" t="str">
        <f>RIGHT(1000+AA76*100,2)</f>
        <v>00</v>
      </c>
      <c r="GK76" s="542"/>
      <c r="GL76" s="507"/>
      <c r="GM76" s="190"/>
      <c r="GN76" s="582" t="s">
        <v>92</v>
      </c>
      <c r="GO76" s="575"/>
      <c r="GP76" s="575"/>
      <c r="GQ76" s="575"/>
      <c r="GR76" s="575"/>
      <c r="GS76" s="575"/>
      <c r="GT76" s="575" t="s">
        <v>93</v>
      </c>
      <c r="GU76" s="575"/>
      <c r="GV76" s="575"/>
      <c r="GW76" s="575"/>
      <c r="GX76" s="575"/>
      <c r="GY76" s="575"/>
      <c r="GZ76" s="575"/>
      <c r="HA76" s="575" t="s">
        <v>94</v>
      </c>
      <c r="HB76" s="95"/>
      <c r="HC76" s="96"/>
      <c r="HD76" s="96"/>
      <c r="HE76" s="96"/>
      <c r="HF76" s="96"/>
      <c r="HG76" s="87"/>
      <c r="HH76" s="259"/>
      <c r="HI76" s="168"/>
      <c r="HJ76" s="551" t="str">
        <f>IF(BJ76&gt;=1000000000,RIGHT(ROUNDDOWN(BJ76,-9)/1000000000,12),"")</f>
        <v/>
      </c>
      <c r="HK76" s="362"/>
      <c r="HL76" s="545"/>
      <c r="HM76" s="549" t="str">
        <f>IF(BJ76&gt;=1000000,RIGHT(ROUNDDOWN(BJ76,-6)/1000000,3),"")</f>
        <v/>
      </c>
      <c r="HN76" s="550"/>
      <c r="HO76" s="562"/>
      <c r="HP76" s="544" t="str">
        <f>IF(BJ76&gt;=1000,RIGHT(ROUNDDOWN(BJ76,-3)/1000,3),"")</f>
        <v/>
      </c>
      <c r="HQ76" s="362"/>
      <c r="HR76" s="545"/>
      <c r="HS76" s="544" t="str">
        <f>RIGHT(BJ76,3)</f>
        <v>0</v>
      </c>
      <c r="HT76" s="362"/>
      <c r="HU76" s="548"/>
      <c r="HV76" s="45"/>
    </row>
    <row r="77" spans="1:230" ht="2.25" customHeight="1" x14ac:dyDescent="0.15">
      <c r="A77" s="557"/>
      <c r="B77" s="558"/>
      <c r="C77" s="484"/>
      <c r="D77" s="136"/>
      <c r="E77" s="488"/>
      <c r="F77" s="489"/>
      <c r="G77" s="489"/>
      <c r="H77" s="489"/>
      <c r="I77" s="489"/>
      <c r="J77" s="560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210"/>
      <c r="X77" s="255"/>
      <c r="Y77" s="153"/>
      <c r="Z77" s="30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484"/>
      <c r="AM77" s="136"/>
      <c r="AN77" s="576"/>
      <c r="AO77" s="476"/>
      <c r="AP77" s="476"/>
      <c r="AQ77" s="476"/>
      <c r="AR77" s="476"/>
      <c r="AS77" s="476"/>
      <c r="AT77" s="476"/>
      <c r="AU77" s="476"/>
      <c r="AV77" s="476"/>
      <c r="AW77" s="97"/>
      <c r="AX77" s="97"/>
      <c r="AY77" s="97"/>
      <c r="AZ77" s="97"/>
      <c r="BA77" s="476"/>
      <c r="BB77" s="500"/>
      <c r="BC77" s="500"/>
      <c r="BD77" s="500"/>
      <c r="BE77" s="500"/>
      <c r="BF77" s="504"/>
      <c r="BG77" s="504"/>
      <c r="BH77" s="255"/>
      <c r="BI77" s="153"/>
      <c r="BJ77" s="516"/>
      <c r="BK77" s="517"/>
      <c r="BL77" s="517"/>
      <c r="BM77" s="518"/>
      <c r="BN77" s="518"/>
      <c r="BO77" s="518"/>
      <c r="BP77" s="518"/>
      <c r="BQ77" s="518"/>
      <c r="BR77" s="518"/>
      <c r="BS77" s="518"/>
      <c r="BT77" s="518"/>
      <c r="BU77" s="519"/>
      <c r="BV77" s="45"/>
      <c r="CC77" s="507"/>
      <c r="CD77" s="190"/>
      <c r="CE77" s="529"/>
      <c r="CF77" s="530"/>
      <c r="CG77" s="530"/>
      <c r="CH77" s="530"/>
      <c r="CI77" s="530"/>
      <c r="CJ77" s="531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87"/>
      <c r="CX77" s="259"/>
      <c r="CY77" s="168"/>
      <c r="CZ77" s="5"/>
      <c r="DA77" s="363"/>
      <c r="DB77" s="363"/>
      <c r="DC77" s="543"/>
      <c r="DD77" s="544"/>
      <c r="DE77" s="362"/>
      <c r="DF77" s="545"/>
      <c r="DG77" s="544"/>
      <c r="DH77" s="362"/>
      <c r="DI77" s="545"/>
      <c r="DJ77" s="541"/>
      <c r="DK77" s="542"/>
      <c r="DL77" s="507"/>
      <c r="DM77" s="190"/>
      <c r="DN77" s="582"/>
      <c r="DO77" s="575"/>
      <c r="DP77" s="575"/>
      <c r="DQ77" s="575"/>
      <c r="DR77" s="575"/>
      <c r="DS77" s="575"/>
      <c r="DT77" s="575"/>
      <c r="DU77" s="575"/>
      <c r="DV77" s="575"/>
      <c r="DW77" s="98"/>
      <c r="DX77" s="98"/>
      <c r="DY77" s="98"/>
      <c r="DZ77" s="98"/>
      <c r="EA77" s="575"/>
      <c r="EB77" s="95"/>
      <c r="EC77" s="96"/>
      <c r="ED77" s="96"/>
      <c r="EE77" s="96"/>
      <c r="EF77" s="96"/>
      <c r="EG77" s="87"/>
      <c r="EH77" s="259"/>
      <c r="EI77" s="168"/>
      <c r="EJ77" s="551"/>
      <c r="EK77" s="362"/>
      <c r="EL77" s="545"/>
      <c r="EM77" s="549"/>
      <c r="EN77" s="550"/>
      <c r="EO77" s="562"/>
      <c r="EP77" s="544"/>
      <c r="EQ77" s="362"/>
      <c r="ER77" s="545"/>
      <c r="ES77" s="544"/>
      <c r="ET77" s="362"/>
      <c r="EU77" s="548"/>
      <c r="EV77" s="45"/>
      <c r="FC77" s="507"/>
      <c r="FD77" s="190"/>
      <c r="FE77" s="529"/>
      <c r="FF77" s="530"/>
      <c r="FG77" s="530"/>
      <c r="FH77" s="530"/>
      <c r="FI77" s="530"/>
      <c r="FJ77" s="531"/>
      <c r="FK77" s="437"/>
      <c r="FL77" s="437"/>
      <c r="FM77" s="437"/>
      <c r="FN77" s="437"/>
      <c r="FO77" s="437"/>
      <c r="FP77" s="437"/>
      <c r="FQ77" s="437"/>
      <c r="FR77" s="437"/>
      <c r="FS77" s="437"/>
      <c r="FT77" s="437"/>
      <c r="FU77" s="437"/>
      <c r="FV77" s="437"/>
      <c r="FW77" s="87"/>
      <c r="FX77" s="259"/>
      <c r="FY77" s="168"/>
      <c r="FZ77" s="5"/>
      <c r="GA77" s="363"/>
      <c r="GB77" s="363"/>
      <c r="GC77" s="543"/>
      <c r="GD77" s="544"/>
      <c r="GE77" s="362"/>
      <c r="GF77" s="545"/>
      <c r="GG77" s="544"/>
      <c r="GH77" s="362"/>
      <c r="GI77" s="545"/>
      <c r="GJ77" s="541"/>
      <c r="GK77" s="542"/>
      <c r="GL77" s="507"/>
      <c r="GM77" s="190"/>
      <c r="GN77" s="582"/>
      <c r="GO77" s="575"/>
      <c r="GP77" s="575"/>
      <c r="GQ77" s="575"/>
      <c r="GR77" s="575"/>
      <c r="GS77" s="575"/>
      <c r="GT77" s="575"/>
      <c r="GU77" s="575"/>
      <c r="GV77" s="575"/>
      <c r="GW77" s="98"/>
      <c r="GX77" s="98"/>
      <c r="GY77" s="98"/>
      <c r="GZ77" s="98"/>
      <c r="HA77" s="575"/>
      <c r="HB77" s="95"/>
      <c r="HC77" s="96"/>
      <c r="HD77" s="96"/>
      <c r="HE77" s="96"/>
      <c r="HF77" s="96"/>
      <c r="HG77" s="87"/>
      <c r="HH77" s="259"/>
      <c r="HI77" s="168"/>
      <c r="HJ77" s="551"/>
      <c r="HK77" s="362"/>
      <c r="HL77" s="545"/>
      <c r="HM77" s="549"/>
      <c r="HN77" s="550"/>
      <c r="HO77" s="562"/>
      <c r="HP77" s="544"/>
      <c r="HQ77" s="362"/>
      <c r="HR77" s="545"/>
      <c r="HS77" s="544"/>
      <c r="HT77" s="362"/>
      <c r="HU77" s="548"/>
      <c r="HV77" s="45"/>
    </row>
    <row r="78" spans="1:230" ht="3" customHeight="1" x14ac:dyDescent="0.15">
      <c r="A78" s="557"/>
      <c r="B78" s="558"/>
      <c r="C78" s="484"/>
      <c r="D78" s="136"/>
      <c r="E78" s="488"/>
      <c r="F78" s="489"/>
      <c r="G78" s="489"/>
      <c r="H78" s="489"/>
      <c r="I78" s="489"/>
      <c r="J78" s="560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210"/>
      <c r="X78" s="255"/>
      <c r="Y78" s="153"/>
      <c r="Z78" s="30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6"/>
      <c r="AL78" s="484"/>
      <c r="AM78" s="136"/>
      <c r="AN78" s="576"/>
      <c r="AO78" s="476"/>
      <c r="AP78" s="476"/>
      <c r="AQ78" s="476"/>
      <c r="AR78" s="476"/>
      <c r="AS78" s="476"/>
      <c r="AT78" s="476"/>
      <c r="AU78" s="476"/>
      <c r="AV78" s="476"/>
      <c r="AW78" s="577">
        <v>100</v>
      </c>
      <c r="AX78" s="577"/>
      <c r="AY78" s="577"/>
      <c r="AZ78" s="577"/>
      <c r="BA78" s="476"/>
      <c r="BB78" s="500"/>
      <c r="BC78" s="500"/>
      <c r="BD78" s="500"/>
      <c r="BE78" s="500"/>
      <c r="BF78" s="504"/>
      <c r="BG78" s="504"/>
      <c r="BH78" s="255"/>
      <c r="BI78" s="153"/>
      <c r="BJ78" s="516"/>
      <c r="BK78" s="517"/>
      <c r="BL78" s="517"/>
      <c r="BM78" s="518"/>
      <c r="BN78" s="518"/>
      <c r="BO78" s="518"/>
      <c r="BP78" s="518"/>
      <c r="BQ78" s="518"/>
      <c r="BR78" s="518"/>
      <c r="BS78" s="518"/>
      <c r="BT78" s="518"/>
      <c r="BU78" s="519"/>
      <c r="BV78" s="45"/>
      <c r="CC78" s="507"/>
      <c r="CD78" s="190"/>
      <c r="CE78" s="529"/>
      <c r="CF78" s="530"/>
      <c r="CG78" s="530"/>
      <c r="CH78" s="530"/>
      <c r="CI78" s="530"/>
      <c r="CJ78" s="531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87"/>
      <c r="CX78" s="259"/>
      <c r="CY78" s="168"/>
      <c r="CZ78" s="5"/>
      <c r="DA78" s="363"/>
      <c r="DB78" s="363"/>
      <c r="DC78" s="543"/>
      <c r="DD78" s="544"/>
      <c r="DE78" s="362"/>
      <c r="DF78" s="545"/>
      <c r="DG78" s="544"/>
      <c r="DH78" s="362"/>
      <c r="DI78" s="545"/>
      <c r="DJ78" s="541"/>
      <c r="DK78" s="542"/>
      <c r="DL78" s="507"/>
      <c r="DM78" s="190"/>
      <c r="DN78" s="582"/>
      <c r="DO78" s="575"/>
      <c r="DP78" s="575"/>
      <c r="DQ78" s="575"/>
      <c r="DR78" s="575"/>
      <c r="DS78" s="575"/>
      <c r="DT78" s="575"/>
      <c r="DU78" s="575"/>
      <c r="DV78" s="575"/>
      <c r="DW78" s="579">
        <v>100</v>
      </c>
      <c r="DX78" s="579"/>
      <c r="DY78" s="579"/>
      <c r="DZ78" s="579"/>
      <c r="EA78" s="575"/>
      <c r="EB78" s="95"/>
      <c r="EC78" s="96"/>
      <c r="ED78" s="96"/>
      <c r="EE78" s="96"/>
      <c r="EF78" s="96"/>
      <c r="EG78" s="87"/>
      <c r="EH78" s="259"/>
      <c r="EI78" s="168"/>
      <c r="EJ78" s="551"/>
      <c r="EK78" s="362"/>
      <c r="EL78" s="545"/>
      <c r="EM78" s="549"/>
      <c r="EN78" s="550"/>
      <c r="EO78" s="562"/>
      <c r="EP78" s="544"/>
      <c r="EQ78" s="362"/>
      <c r="ER78" s="545"/>
      <c r="ES78" s="544"/>
      <c r="ET78" s="362"/>
      <c r="EU78" s="548"/>
      <c r="EV78" s="45"/>
      <c r="FC78" s="507"/>
      <c r="FD78" s="190"/>
      <c r="FE78" s="529"/>
      <c r="FF78" s="530"/>
      <c r="FG78" s="530"/>
      <c r="FH78" s="530"/>
      <c r="FI78" s="530"/>
      <c r="FJ78" s="531"/>
      <c r="FK78" s="437"/>
      <c r="FL78" s="437"/>
      <c r="FM78" s="437"/>
      <c r="FN78" s="437"/>
      <c r="FO78" s="437"/>
      <c r="FP78" s="437"/>
      <c r="FQ78" s="437"/>
      <c r="FR78" s="437"/>
      <c r="FS78" s="437"/>
      <c r="FT78" s="437"/>
      <c r="FU78" s="437"/>
      <c r="FV78" s="437"/>
      <c r="FW78" s="87"/>
      <c r="FX78" s="259"/>
      <c r="FY78" s="168"/>
      <c r="FZ78" s="5"/>
      <c r="GA78" s="363"/>
      <c r="GB78" s="363"/>
      <c r="GC78" s="543"/>
      <c r="GD78" s="544"/>
      <c r="GE78" s="362"/>
      <c r="GF78" s="545"/>
      <c r="GG78" s="544"/>
      <c r="GH78" s="362"/>
      <c r="GI78" s="545"/>
      <c r="GJ78" s="541"/>
      <c r="GK78" s="542"/>
      <c r="GL78" s="507"/>
      <c r="GM78" s="190"/>
      <c r="GN78" s="582"/>
      <c r="GO78" s="575"/>
      <c r="GP78" s="575"/>
      <c r="GQ78" s="575"/>
      <c r="GR78" s="575"/>
      <c r="GS78" s="575"/>
      <c r="GT78" s="575"/>
      <c r="GU78" s="575"/>
      <c r="GV78" s="575"/>
      <c r="GW78" s="579">
        <v>100</v>
      </c>
      <c r="GX78" s="579"/>
      <c r="GY78" s="579"/>
      <c r="GZ78" s="579"/>
      <c r="HA78" s="575"/>
      <c r="HB78" s="95"/>
      <c r="HC78" s="96"/>
      <c r="HD78" s="96"/>
      <c r="HE78" s="96"/>
      <c r="HF78" s="96"/>
      <c r="HG78" s="87"/>
      <c r="HH78" s="259"/>
      <c r="HI78" s="168"/>
      <c r="HJ78" s="551"/>
      <c r="HK78" s="362"/>
      <c r="HL78" s="545"/>
      <c r="HM78" s="549"/>
      <c r="HN78" s="550"/>
      <c r="HO78" s="562"/>
      <c r="HP78" s="544"/>
      <c r="HQ78" s="362"/>
      <c r="HR78" s="545"/>
      <c r="HS78" s="544"/>
      <c r="HT78" s="362"/>
      <c r="HU78" s="548"/>
      <c r="HV78" s="45"/>
    </row>
    <row r="79" spans="1:230" ht="5.25" customHeight="1" x14ac:dyDescent="0.15">
      <c r="A79" s="557"/>
      <c r="B79" s="558"/>
      <c r="C79" s="484"/>
      <c r="D79" s="136"/>
      <c r="E79" s="488"/>
      <c r="F79" s="489"/>
      <c r="G79" s="489"/>
      <c r="H79" s="489"/>
      <c r="I79" s="489"/>
      <c r="J79" s="560"/>
      <c r="K79" s="444"/>
      <c r="L79" s="444"/>
      <c r="M79" s="444"/>
      <c r="N79" s="444"/>
      <c r="O79" s="444"/>
      <c r="P79" s="444"/>
      <c r="Q79" s="444"/>
      <c r="R79" s="444"/>
      <c r="S79" s="444"/>
      <c r="T79" s="444"/>
      <c r="U79" s="444"/>
      <c r="V79" s="444"/>
      <c r="W79" s="210"/>
      <c r="X79" s="255"/>
      <c r="Y79" s="153"/>
      <c r="Z79" s="305"/>
      <c r="AA79" s="495"/>
      <c r="AB79" s="495"/>
      <c r="AC79" s="495"/>
      <c r="AD79" s="495"/>
      <c r="AE79" s="495"/>
      <c r="AF79" s="495"/>
      <c r="AG79" s="495"/>
      <c r="AH79" s="495"/>
      <c r="AI79" s="495"/>
      <c r="AJ79" s="495"/>
      <c r="AK79" s="496"/>
      <c r="AL79" s="484"/>
      <c r="AM79" s="136"/>
      <c r="AN79" s="576"/>
      <c r="AO79" s="476"/>
      <c r="AP79" s="476"/>
      <c r="AQ79" s="476"/>
      <c r="AR79" s="476"/>
      <c r="AS79" s="476"/>
      <c r="AT79" s="476"/>
      <c r="AU79" s="476"/>
      <c r="AV79" s="476"/>
      <c r="AW79" s="476"/>
      <c r="AX79" s="476"/>
      <c r="AY79" s="476"/>
      <c r="AZ79" s="476"/>
      <c r="BA79" s="476"/>
      <c r="BB79" s="500"/>
      <c r="BC79" s="500"/>
      <c r="BD79" s="500"/>
      <c r="BE79" s="500"/>
      <c r="BF79" s="500"/>
      <c r="BG79" s="500"/>
      <c r="BH79" s="255"/>
      <c r="BI79" s="153"/>
      <c r="BJ79" s="520"/>
      <c r="BK79" s="518"/>
      <c r="BL79" s="521"/>
      <c r="BM79" s="518"/>
      <c r="BN79" s="518"/>
      <c r="BO79" s="518"/>
      <c r="BP79" s="518"/>
      <c r="BQ79" s="518"/>
      <c r="BR79" s="518"/>
      <c r="BS79" s="518"/>
      <c r="BT79" s="518"/>
      <c r="BU79" s="519"/>
      <c r="BV79" s="45"/>
      <c r="CC79" s="507"/>
      <c r="CD79" s="190"/>
      <c r="CE79" s="529"/>
      <c r="CF79" s="530"/>
      <c r="CG79" s="530"/>
      <c r="CH79" s="530"/>
      <c r="CI79" s="530"/>
      <c r="CJ79" s="531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87"/>
      <c r="CX79" s="259"/>
      <c r="CY79" s="168"/>
      <c r="CZ79" s="5"/>
      <c r="DA79" s="363"/>
      <c r="DB79" s="363"/>
      <c r="DC79" s="543"/>
      <c r="DD79" s="544"/>
      <c r="DE79" s="362"/>
      <c r="DF79" s="545"/>
      <c r="DG79" s="544"/>
      <c r="DH79" s="362"/>
      <c r="DI79" s="545"/>
      <c r="DJ79" s="541"/>
      <c r="DK79" s="542"/>
      <c r="DL79" s="507"/>
      <c r="DM79" s="190"/>
      <c r="DN79" s="582"/>
      <c r="DO79" s="575"/>
      <c r="DP79" s="575"/>
      <c r="DQ79" s="575"/>
      <c r="DR79" s="575"/>
      <c r="DS79" s="575"/>
      <c r="DT79" s="575"/>
      <c r="DU79" s="575"/>
      <c r="DV79" s="575"/>
      <c r="DW79" s="575"/>
      <c r="DX79" s="575"/>
      <c r="DY79" s="575"/>
      <c r="DZ79" s="575"/>
      <c r="EA79" s="575"/>
      <c r="EB79" s="95"/>
      <c r="EC79" s="96"/>
      <c r="ED79" s="96"/>
      <c r="EE79" s="96"/>
      <c r="EF79" s="96"/>
      <c r="EG79" s="87"/>
      <c r="EH79" s="259"/>
      <c r="EI79" s="168"/>
      <c r="EJ79" s="305"/>
      <c r="EK79" s="210"/>
      <c r="EL79" s="524"/>
      <c r="EM79" s="525"/>
      <c r="EN79" s="210"/>
      <c r="EO79" s="524"/>
      <c r="EP79" s="525"/>
      <c r="EQ79" s="210"/>
      <c r="ER79" s="524"/>
      <c r="ES79" s="525"/>
      <c r="ET79" s="210"/>
      <c r="EU79" s="292"/>
      <c r="EV79" s="45"/>
      <c r="FC79" s="507"/>
      <c r="FD79" s="190"/>
      <c r="FE79" s="529"/>
      <c r="FF79" s="530"/>
      <c r="FG79" s="530"/>
      <c r="FH79" s="530"/>
      <c r="FI79" s="530"/>
      <c r="FJ79" s="531"/>
      <c r="FK79" s="437"/>
      <c r="FL79" s="437"/>
      <c r="FM79" s="437"/>
      <c r="FN79" s="437"/>
      <c r="FO79" s="437"/>
      <c r="FP79" s="437"/>
      <c r="FQ79" s="437"/>
      <c r="FR79" s="437"/>
      <c r="FS79" s="437"/>
      <c r="FT79" s="437"/>
      <c r="FU79" s="437"/>
      <c r="FV79" s="437"/>
      <c r="FW79" s="87"/>
      <c r="FX79" s="259"/>
      <c r="FY79" s="168"/>
      <c r="FZ79" s="5"/>
      <c r="GA79" s="363"/>
      <c r="GB79" s="363"/>
      <c r="GC79" s="543"/>
      <c r="GD79" s="544"/>
      <c r="GE79" s="362"/>
      <c r="GF79" s="545"/>
      <c r="GG79" s="544"/>
      <c r="GH79" s="362"/>
      <c r="GI79" s="545"/>
      <c r="GJ79" s="541"/>
      <c r="GK79" s="542"/>
      <c r="GL79" s="507"/>
      <c r="GM79" s="190"/>
      <c r="GN79" s="582"/>
      <c r="GO79" s="575"/>
      <c r="GP79" s="575"/>
      <c r="GQ79" s="575"/>
      <c r="GR79" s="575"/>
      <c r="GS79" s="575"/>
      <c r="GT79" s="575"/>
      <c r="GU79" s="575"/>
      <c r="GV79" s="575"/>
      <c r="GW79" s="575"/>
      <c r="GX79" s="575"/>
      <c r="GY79" s="575"/>
      <c r="GZ79" s="575"/>
      <c r="HA79" s="575"/>
      <c r="HB79" s="95"/>
      <c r="HC79" s="96"/>
      <c r="HD79" s="96"/>
      <c r="HE79" s="96"/>
      <c r="HF79" s="96"/>
      <c r="HG79" s="87"/>
      <c r="HH79" s="259"/>
      <c r="HI79" s="168"/>
      <c r="HJ79" s="305"/>
      <c r="HK79" s="210"/>
      <c r="HL79" s="524"/>
      <c r="HM79" s="525"/>
      <c r="HN79" s="210"/>
      <c r="HO79" s="524"/>
      <c r="HP79" s="525"/>
      <c r="HQ79" s="210"/>
      <c r="HR79" s="524"/>
      <c r="HS79" s="525"/>
      <c r="HT79" s="210"/>
      <c r="HU79" s="292"/>
      <c r="HV79" s="45"/>
    </row>
    <row r="80" spans="1:230" ht="5.25" customHeight="1" x14ac:dyDescent="0.15">
      <c r="A80" s="557"/>
      <c r="B80" s="558"/>
      <c r="C80" s="484"/>
      <c r="D80" s="136"/>
      <c r="E80" s="488"/>
      <c r="F80" s="489"/>
      <c r="G80" s="489"/>
      <c r="H80" s="489"/>
      <c r="I80" s="489"/>
      <c r="J80" s="560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278"/>
      <c r="X80" s="155"/>
      <c r="Y80" s="156"/>
      <c r="Z80" s="88"/>
      <c r="AA80" s="89"/>
      <c r="AB80" s="88"/>
      <c r="AC80" s="90"/>
      <c r="AD80" s="89"/>
      <c r="AE80" s="88"/>
      <c r="AF80" s="90"/>
      <c r="AG80" s="89"/>
      <c r="AH80" s="88"/>
      <c r="AI80" s="90"/>
      <c r="AJ80" s="54"/>
      <c r="AK80" s="88"/>
      <c r="AL80" s="484"/>
      <c r="AM80" s="136"/>
      <c r="AN80" s="99"/>
      <c r="AO80" s="99"/>
      <c r="AP80" s="99"/>
      <c r="AQ80" s="99"/>
      <c r="AR80" s="99"/>
      <c r="AS80" s="99"/>
      <c r="AT80" s="99"/>
      <c r="AU80" s="99"/>
      <c r="AV80" s="99"/>
      <c r="AW80" s="578"/>
      <c r="AX80" s="578"/>
      <c r="AY80" s="578"/>
      <c r="AZ80" s="578"/>
      <c r="BA80" s="99"/>
      <c r="BB80" s="501"/>
      <c r="BC80" s="501"/>
      <c r="BD80" s="501"/>
      <c r="BE80" s="501"/>
      <c r="BF80" s="581"/>
      <c r="BG80" s="501"/>
      <c r="BH80" s="155"/>
      <c r="BI80" s="156"/>
      <c r="BJ80" s="54"/>
      <c r="BK80" s="88"/>
      <c r="BL80" s="90"/>
      <c r="BM80" s="89"/>
      <c r="BN80" s="88"/>
      <c r="BO80" s="90"/>
      <c r="BP80" s="54"/>
      <c r="BQ80" s="88"/>
      <c r="BR80" s="53"/>
      <c r="BS80" s="89"/>
      <c r="BT80" s="88"/>
      <c r="BU80" s="88"/>
      <c r="BV80" s="45"/>
      <c r="CC80" s="507"/>
      <c r="CD80" s="190"/>
      <c r="CE80" s="529"/>
      <c r="CF80" s="530"/>
      <c r="CG80" s="530"/>
      <c r="CH80" s="530"/>
      <c r="CI80" s="530"/>
      <c r="CJ80" s="531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91"/>
      <c r="CX80" s="170"/>
      <c r="CY80" s="171"/>
      <c r="CZ80" s="88"/>
      <c r="DA80" s="89"/>
      <c r="DB80" s="88"/>
      <c r="DC80" s="90"/>
      <c r="DD80" s="89"/>
      <c r="DE80" s="88"/>
      <c r="DF80" s="90"/>
      <c r="DG80" s="89"/>
      <c r="DH80" s="88"/>
      <c r="DI80" s="90"/>
      <c r="DJ80" s="54"/>
      <c r="DK80" s="88"/>
      <c r="DL80" s="507"/>
      <c r="DM80" s="190"/>
      <c r="DN80" s="100"/>
      <c r="DO80" s="100"/>
      <c r="DP80" s="100"/>
      <c r="DQ80" s="100"/>
      <c r="DR80" s="100"/>
      <c r="DS80" s="100"/>
      <c r="DT80" s="100"/>
      <c r="DU80" s="100"/>
      <c r="DV80" s="100"/>
      <c r="DW80" s="580"/>
      <c r="DX80" s="580"/>
      <c r="DY80" s="580"/>
      <c r="DZ80" s="580"/>
      <c r="EA80" s="100"/>
      <c r="EB80" s="100"/>
      <c r="EC80" s="100"/>
      <c r="ED80" s="100"/>
      <c r="EE80" s="100"/>
      <c r="EF80" s="100"/>
      <c r="EG80" s="91"/>
      <c r="EH80" s="170"/>
      <c r="EI80" s="171"/>
      <c r="EJ80" s="54"/>
      <c r="EK80" s="88"/>
      <c r="EL80" s="90"/>
      <c r="EM80" s="89"/>
      <c r="EN80" s="88"/>
      <c r="EO80" s="90"/>
      <c r="EP80" s="54"/>
      <c r="EQ80" s="88"/>
      <c r="ER80" s="53"/>
      <c r="ES80" s="89"/>
      <c r="ET80" s="88"/>
      <c r="EU80" s="88"/>
      <c r="EV80" s="45"/>
      <c r="FC80" s="507"/>
      <c r="FD80" s="190"/>
      <c r="FE80" s="529"/>
      <c r="FF80" s="530"/>
      <c r="FG80" s="530"/>
      <c r="FH80" s="530"/>
      <c r="FI80" s="530"/>
      <c r="FJ80" s="531"/>
      <c r="FK80" s="437"/>
      <c r="FL80" s="437"/>
      <c r="FM80" s="437"/>
      <c r="FN80" s="437"/>
      <c r="FO80" s="437"/>
      <c r="FP80" s="437"/>
      <c r="FQ80" s="437"/>
      <c r="FR80" s="437"/>
      <c r="FS80" s="437"/>
      <c r="FT80" s="437"/>
      <c r="FU80" s="437"/>
      <c r="FV80" s="437"/>
      <c r="FW80" s="91"/>
      <c r="FX80" s="170"/>
      <c r="FY80" s="171"/>
      <c r="FZ80" s="88"/>
      <c r="GA80" s="89"/>
      <c r="GB80" s="88"/>
      <c r="GC80" s="90"/>
      <c r="GD80" s="89"/>
      <c r="GE80" s="88"/>
      <c r="GF80" s="90"/>
      <c r="GG80" s="89"/>
      <c r="GH80" s="88"/>
      <c r="GI80" s="90"/>
      <c r="GJ80" s="54"/>
      <c r="GK80" s="88"/>
      <c r="GL80" s="507"/>
      <c r="GM80" s="190"/>
      <c r="GN80" s="100"/>
      <c r="GO80" s="100"/>
      <c r="GP80" s="100"/>
      <c r="GQ80" s="100"/>
      <c r="GR80" s="100"/>
      <c r="GS80" s="100"/>
      <c r="GT80" s="100"/>
      <c r="GU80" s="100"/>
      <c r="GV80" s="100"/>
      <c r="GW80" s="580"/>
      <c r="GX80" s="580"/>
      <c r="GY80" s="580"/>
      <c r="GZ80" s="580"/>
      <c r="HA80" s="100"/>
      <c r="HB80" s="100"/>
      <c r="HC80" s="100"/>
      <c r="HD80" s="100"/>
      <c r="HE80" s="100"/>
      <c r="HF80" s="100"/>
      <c r="HG80" s="91"/>
      <c r="HH80" s="170"/>
      <c r="HI80" s="171"/>
      <c r="HJ80" s="54"/>
      <c r="HK80" s="88"/>
      <c r="HL80" s="90"/>
      <c r="HM80" s="89"/>
      <c r="HN80" s="88"/>
      <c r="HO80" s="90"/>
      <c r="HP80" s="54"/>
      <c r="HQ80" s="88"/>
      <c r="HR80" s="53"/>
      <c r="HS80" s="89"/>
      <c r="HT80" s="88"/>
      <c r="HU80" s="88"/>
      <c r="HV80" s="45"/>
    </row>
    <row r="81" spans="1:230" ht="7.5" customHeight="1" x14ac:dyDescent="0.15">
      <c r="A81" s="557"/>
      <c r="B81" s="558"/>
      <c r="C81" s="484"/>
      <c r="D81" s="136"/>
      <c r="E81" s="488" t="s">
        <v>63</v>
      </c>
      <c r="F81" s="489"/>
      <c r="G81" s="489"/>
      <c r="H81" s="489"/>
      <c r="I81" s="489"/>
      <c r="J81" s="560"/>
      <c r="K81" s="442" t="s">
        <v>96</v>
      </c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140"/>
      <c r="X81" s="149" t="s">
        <v>97</v>
      </c>
      <c r="Y81" s="150"/>
      <c r="Z81" s="139"/>
      <c r="AA81" s="279"/>
      <c r="AB81" s="279"/>
      <c r="AC81" s="492"/>
      <c r="AD81" s="493"/>
      <c r="AE81" s="279"/>
      <c r="AF81" s="492"/>
      <c r="AG81" s="493"/>
      <c r="AH81" s="279"/>
      <c r="AI81" s="492"/>
      <c r="AJ81" s="26"/>
      <c r="AK81" s="81" t="s">
        <v>88</v>
      </c>
      <c r="AL81" s="484"/>
      <c r="AM81" s="136"/>
      <c r="AN81" s="486" t="s">
        <v>98</v>
      </c>
      <c r="AO81" s="487"/>
      <c r="AP81" s="487"/>
      <c r="AQ81" s="487"/>
      <c r="AR81" s="487"/>
      <c r="AS81" s="487"/>
      <c r="AT81" s="487"/>
      <c r="AU81" s="487"/>
      <c r="AV81" s="487"/>
      <c r="AW81" s="487"/>
      <c r="AX81" s="487"/>
      <c r="AY81" s="487"/>
      <c r="AZ81" s="487"/>
      <c r="BA81" s="487"/>
      <c r="BB81" s="487"/>
      <c r="BC81" s="487"/>
      <c r="BD81" s="487"/>
      <c r="BE81" s="487"/>
      <c r="BF81" s="487"/>
      <c r="BG81" s="140"/>
      <c r="BH81" s="149" t="s">
        <v>99</v>
      </c>
      <c r="BI81" s="150"/>
      <c r="BJ81" s="139"/>
      <c r="BK81" s="279"/>
      <c r="BL81" s="492"/>
      <c r="BM81" s="493"/>
      <c r="BN81" s="279"/>
      <c r="BO81" s="492"/>
      <c r="BP81" s="493"/>
      <c r="BQ81" s="279"/>
      <c r="BR81" s="492"/>
      <c r="BS81" s="493"/>
      <c r="BT81" s="279"/>
      <c r="BU81" s="81" t="s">
        <v>60</v>
      </c>
      <c r="BV81" s="45"/>
      <c r="CC81" s="507"/>
      <c r="CD81" s="190"/>
      <c r="CE81" s="529" t="s">
        <v>63</v>
      </c>
      <c r="CF81" s="530"/>
      <c r="CG81" s="530"/>
      <c r="CH81" s="530"/>
      <c r="CI81" s="530"/>
      <c r="CJ81" s="531"/>
      <c r="CK81" s="435" t="s">
        <v>96</v>
      </c>
      <c r="CL81" s="435"/>
      <c r="CM81" s="435"/>
      <c r="CN81" s="435"/>
      <c r="CO81" s="435"/>
      <c r="CP81" s="435"/>
      <c r="CQ81" s="435"/>
      <c r="CR81" s="435"/>
      <c r="CS81" s="435"/>
      <c r="CT81" s="435"/>
      <c r="CU81" s="435"/>
      <c r="CV81" s="435"/>
      <c r="CW81" s="84"/>
      <c r="CX81" s="164" t="s">
        <v>100</v>
      </c>
      <c r="CY81" s="165"/>
      <c r="CZ81" s="26"/>
      <c r="DA81" s="26"/>
      <c r="DB81" s="26"/>
      <c r="DC81" s="26"/>
      <c r="DD81" s="82"/>
      <c r="DE81" s="26"/>
      <c r="DF81" s="92"/>
      <c r="DG81" s="82"/>
      <c r="DH81" s="26"/>
      <c r="DI81" s="92"/>
      <c r="DJ81" s="26"/>
      <c r="DK81" s="81" t="s">
        <v>70</v>
      </c>
      <c r="DL81" s="507"/>
      <c r="DM81" s="190"/>
      <c r="DN81" s="526" t="s">
        <v>98</v>
      </c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84"/>
      <c r="EH81" s="164" t="s">
        <v>101</v>
      </c>
      <c r="EI81" s="165"/>
      <c r="EJ81" s="26"/>
      <c r="EK81" s="26"/>
      <c r="EL81" s="92"/>
      <c r="EM81" s="82"/>
      <c r="EN81" s="26"/>
      <c r="EO81" s="92"/>
      <c r="EP81" s="26"/>
      <c r="EQ81" s="26"/>
      <c r="ER81" s="26"/>
      <c r="ES81" s="82"/>
      <c r="ET81" s="26"/>
      <c r="EU81" s="81" t="s">
        <v>60</v>
      </c>
      <c r="EV81" s="45"/>
      <c r="FC81" s="507"/>
      <c r="FD81" s="190"/>
      <c r="FE81" s="529" t="s">
        <v>63</v>
      </c>
      <c r="FF81" s="530"/>
      <c r="FG81" s="530"/>
      <c r="FH81" s="530"/>
      <c r="FI81" s="530"/>
      <c r="FJ81" s="531"/>
      <c r="FK81" s="435" t="s">
        <v>96</v>
      </c>
      <c r="FL81" s="435"/>
      <c r="FM81" s="435"/>
      <c r="FN81" s="435"/>
      <c r="FO81" s="435"/>
      <c r="FP81" s="435"/>
      <c r="FQ81" s="435"/>
      <c r="FR81" s="435"/>
      <c r="FS81" s="435"/>
      <c r="FT81" s="435"/>
      <c r="FU81" s="435"/>
      <c r="FV81" s="435"/>
      <c r="FW81" s="84"/>
      <c r="FX81" s="164" t="s">
        <v>100</v>
      </c>
      <c r="FY81" s="165"/>
      <c r="FZ81" s="26"/>
      <c r="GA81" s="26"/>
      <c r="GB81" s="26"/>
      <c r="GC81" s="26"/>
      <c r="GD81" s="82"/>
      <c r="GE81" s="26"/>
      <c r="GF81" s="92"/>
      <c r="GG81" s="82"/>
      <c r="GH81" s="26"/>
      <c r="GI81" s="92"/>
      <c r="GJ81" s="26"/>
      <c r="GK81" s="81" t="s">
        <v>70</v>
      </c>
      <c r="GL81" s="507"/>
      <c r="GM81" s="190"/>
      <c r="GN81" s="526" t="s">
        <v>98</v>
      </c>
      <c r="GO81" s="527"/>
      <c r="GP81" s="527"/>
      <c r="GQ81" s="527"/>
      <c r="GR81" s="527"/>
      <c r="GS81" s="527"/>
      <c r="GT81" s="527"/>
      <c r="GU81" s="527"/>
      <c r="GV81" s="527"/>
      <c r="GW81" s="527"/>
      <c r="GX81" s="527"/>
      <c r="GY81" s="527"/>
      <c r="GZ81" s="527"/>
      <c r="HA81" s="527"/>
      <c r="HB81" s="527"/>
      <c r="HC81" s="527"/>
      <c r="HD81" s="527"/>
      <c r="HE81" s="527"/>
      <c r="HF81" s="527"/>
      <c r="HG81" s="84"/>
      <c r="HH81" s="164" t="s">
        <v>101</v>
      </c>
      <c r="HI81" s="165"/>
      <c r="HJ81" s="26"/>
      <c r="HK81" s="26"/>
      <c r="HL81" s="92"/>
      <c r="HM81" s="82"/>
      <c r="HN81" s="26"/>
      <c r="HO81" s="92"/>
      <c r="HP81" s="26"/>
      <c r="HQ81" s="26"/>
      <c r="HR81" s="26"/>
      <c r="HS81" s="82"/>
      <c r="HT81" s="26"/>
      <c r="HU81" s="81" t="s">
        <v>60</v>
      </c>
      <c r="HV81" s="45"/>
    </row>
    <row r="82" spans="1:230" ht="5.25" customHeight="1" x14ac:dyDescent="0.15">
      <c r="A82" s="557"/>
      <c r="B82" s="558"/>
      <c r="C82" s="484"/>
      <c r="D82" s="136"/>
      <c r="E82" s="488"/>
      <c r="F82" s="489"/>
      <c r="G82" s="489"/>
      <c r="H82" s="489"/>
      <c r="I82" s="489"/>
      <c r="J82" s="560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210"/>
      <c r="X82" s="255"/>
      <c r="Y82" s="153"/>
      <c r="Z82" s="142"/>
      <c r="AA82" s="494"/>
      <c r="AB82" s="495"/>
      <c r="AC82" s="495"/>
      <c r="AD82" s="495"/>
      <c r="AE82" s="495"/>
      <c r="AF82" s="495"/>
      <c r="AG82" s="495"/>
      <c r="AH82" s="495"/>
      <c r="AI82" s="495"/>
      <c r="AJ82" s="495"/>
      <c r="AK82" s="496"/>
      <c r="AL82" s="484"/>
      <c r="AM82" s="136"/>
      <c r="AN82" s="488"/>
      <c r="AO82" s="489"/>
      <c r="AP82" s="489"/>
      <c r="AQ82" s="489"/>
      <c r="AR82" s="489"/>
      <c r="AS82" s="489"/>
      <c r="AT82" s="489"/>
      <c r="AU82" s="489"/>
      <c r="AV82" s="489"/>
      <c r="AW82" s="489"/>
      <c r="AX82" s="489"/>
      <c r="AY82" s="489"/>
      <c r="AZ82" s="489"/>
      <c r="BA82" s="489"/>
      <c r="BB82" s="489"/>
      <c r="BC82" s="489"/>
      <c r="BD82" s="489"/>
      <c r="BE82" s="489"/>
      <c r="BF82" s="489"/>
      <c r="BG82" s="210"/>
      <c r="BH82" s="255"/>
      <c r="BI82" s="153"/>
      <c r="BJ82" s="516"/>
      <c r="BK82" s="517"/>
      <c r="BL82" s="517"/>
      <c r="BM82" s="555"/>
      <c r="BN82" s="555"/>
      <c r="BO82" s="555"/>
      <c r="BP82" s="555"/>
      <c r="BQ82" s="555"/>
      <c r="BR82" s="555"/>
      <c r="BS82" s="555"/>
      <c r="BT82" s="555"/>
      <c r="BU82" s="556"/>
      <c r="BV82" s="45"/>
      <c r="CC82" s="507"/>
      <c r="CD82" s="190"/>
      <c r="CE82" s="529"/>
      <c r="CF82" s="530"/>
      <c r="CG82" s="530"/>
      <c r="CH82" s="530"/>
      <c r="CI82" s="530"/>
      <c r="CJ82" s="531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87"/>
      <c r="CX82" s="259"/>
      <c r="CY82" s="168"/>
      <c r="CZ82" s="5"/>
      <c r="DA82" s="362" t="str">
        <f>IF(AA82&gt;=1000000,RIGHT(ROUNDDOWN(AA82*100,-8)/100000000,3),"")</f>
        <v/>
      </c>
      <c r="DB82" s="363"/>
      <c r="DC82" s="543"/>
      <c r="DD82" s="544" t="str">
        <f>IF(AA82&gt;=1000,RIGHT(ROUNDDOWN(AA82*100,-5)/100000,3),"")</f>
        <v/>
      </c>
      <c r="DE82" s="362"/>
      <c r="DF82" s="545"/>
      <c r="DG82" s="544" t="str">
        <f>RIGHT(ROUNDDOWN(AA82*100,-2)/100,3)</f>
        <v>0</v>
      </c>
      <c r="DH82" s="362"/>
      <c r="DI82" s="545"/>
      <c r="DJ82" s="541" t="str">
        <f>RIGHT(1000+AA82*100,2)</f>
        <v>00</v>
      </c>
      <c r="DK82" s="542"/>
      <c r="DL82" s="507"/>
      <c r="DM82" s="190"/>
      <c r="DN82" s="529"/>
      <c r="DO82" s="530"/>
      <c r="DP82" s="530"/>
      <c r="DQ82" s="530"/>
      <c r="DR82" s="530"/>
      <c r="DS82" s="530"/>
      <c r="DT82" s="530"/>
      <c r="DU82" s="530"/>
      <c r="DV82" s="530"/>
      <c r="DW82" s="530"/>
      <c r="DX82" s="530"/>
      <c r="DY82" s="530"/>
      <c r="DZ82" s="530"/>
      <c r="EA82" s="530"/>
      <c r="EB82" s="530"/>
      <c r="EC82" s="530"/>
      <c r="ED82" s="530"/>
      <c r="EE82" s="530"/>
      <c r="EF82" s="530"/>
      <c r="EG82" s="87"/>
      <c r="EH82" s="259"/>
      <c r="EI82" s="168"/>
      <c r="EJ82" s="551" t="str">
        <f>IF(BJ82&gt;=1000000000,RIGHT(ROUNDDOWN(BJ82,-9)/1000000000,12),"")</f>
        <v/>
      </c>
      <c r="EK82" s="362"/>
      <c r="EL82" s="545"/>
      <c r="EM82" s="549" t="str">
        <f>IF(BJ82&gt;1000000,RIGHT(ROUNDDOWN(BJ82,-6)/1000000,3),"")</f>
        <v/>
      </c>
      <c r="EN82" s="550"/>
      <c r="EO82" s="550"/>
      <c r="EP82" s="544" t="str">
        <f>IF(BJ82&gt;1000,RIGHT(ROUNDDOWN(BJ82,-3)/1000,3),"")</f>
        <v/>
      </c>
      <c r="EQ82" s="362"/>
      <c r="ER82" s="545"/>
      <c r="ES82" s="544" t="str">
        <f>RIGHT(BJ82,3)</f>
        <v/>
      </c>
      <c r="ET82" s="362"/>
      <c r="EU82" s="548"/>
      <c r="EV82" s="45"/>
      <c r="FC82" s="507"/>
      <c r="FD82" s="190"/>
      <c r="FE82" s="529"/>
      <c r="FF82" s="530"/>
      <c r="FG82" s="530"/>
      <c r="FH82" s="530"/>
      <c r="FI82" s="530"/>
      <c r="FJ82" s="531"/>
      <c r="FK82" s="437"/>
      <c r="FL82" s="437"/>
      <c r="FM82" s="437"/>
      <c r="FN82" s="437"/>
      <c r="FO82" s="437"/>
      <c r="FP82" s="437"/>
      <c r="FQ82" s="437"/>
      <c r="FR82" s="437"/>
      <c r="FS82" s="437"/>
      <c r="FT82" s="437"/>
      <c r="FU82" s="437"/>
      <c r="FV82" s="437"/>
      <c r="FW82" s="87"/>
      <c r="FX82" s="259"/>
      <c r="FY82" s="168"/>
      <c r="FZ82" s="5"/>
      <c r="GA82" s="362" t="str">
        <f>IF(AA82&gt;=1000000,RIGHT(ROUNDDOWN(AA82*100,-8)/100000000,3),"")</f>
        <v/>
      </c>
      <c r="GB82" s="363"/>
      <c r="GC82" s="543"/>
      <c r="GD82" s="544" t="str">
        <f>IF(AA82&gt;=1000,RIGHT(ROUNDDOWN(AA82*100,-5)/100000,3),"")</f>
        <v/>
      </c>
      <c r="GE82" s="362"/>
      <c r="GF82" s="545"/>
      <c r="GG82" s="544" t="str">
        <f>RIGHT(ROUNDDOWN(AA82*100,-2)/100,3)</f>
        <v>0</v>
      </c>
      <c r="GH82" s="362"/>
      <c r="GI82" s="545"/>
      <c r="GJ82" s="541" t="str">
        <f>RIGHT(1000+AA82*100,2)</f>
        <v>00</v>
      </c>
      <c r="GK82" s="542"/>
      <c r="GL82" s="507"/>
      <c r="GM82" s="190"/>
      <c r="GN82" s="529"/>
      <c r="GO82" s="530"/>
      <c r="GP82" s="530"/>
      <c r="GQ82" s="530"/>
      <c r="GR82" s="530"/>
      <c r="GS82" s="530"/>
      <c r="GT82" s="530"/>
      <c r="GU82" s="530"/>
      <c r="GV82" s="530"/>
      <c r="GW82" s="530"/>
      <c r="GX82" s="530"/>
      <c r="GY82" s="530"/>
      <c r="GZ82" s="530"/>
      <c r="HA82" s="530"/>
      <c r="HB82" s="530"/>
      <c r="HC82" s="530"/>
      <c r="HD82" s="530"/>
      <c r="HE82" s="530"/>
      <c r="HF82" s="530"/>
      <c r="HG82" s="87"/>
      <c r="HH82" s="259"/>
      <c r="HI82" s="168"/>
      <c r="HJ82" s="551" t="str">
        <f>IF(BJ82&gt;=1000000000,RIGHT(ROUNDDOWN(BJ82,-9)/1000000000,12),"")</f>
        <v/>
      </c>
      <c r="HK82" s="362"/>
      <c r="HL82" s="545"/>
      <c r="HM82" s="549" t="str">
        <f>IF(BJ82&gt;1000000,RIGHT(ROUNDDOWN(BJ82,-6)/1000000,3),"")</f>
        <v/>
      </c>
      <c r="HN82" s="550"/>
      <c r="HO82" s="550"/>
      <c r="HP82" s="544" t="str">
        <f>IF(BJ82&gt;1000,RIGHT(ROUNDDOWN(BJ82,-3)/1000,3),"")</f>
        <v/>
      </c>
      <c r="HQ82" s="362"/>
      <c r="HR82" s="545"/>
      <c r="HS82" s="544" t="str">
        <f>RIGHT(BJ82,3)</f>
        <v/>
      </c>
      <c r="HT82" s="362"/>
      <c r="HU82" s="548"/>
      <c r="HV82" s="45"/>
    </row>
    <row r="83" spans="1:230" ht="5.25" customHeight="1" x14ac:dyDescent="0.15">
      <c r="A83" s="557"/>
      <c r="B83" s="558"/>
      <c r="C83" s="484"/>
      <c r="D83" s="136"/>
      <c r="E83" s="488"/>
      <c r="F83" s="489"/>
      <c r="G83" s="489"/>
      <c r="H83" s="489"/>
      <c r="I83" s="489"/>
      <c r="J83" s="560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210"/>
      <c r="X83" s="255"/>
      <c r="Y83" s="153"/>
      <c r="Z83" s="30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6"/>
      <c r="AL83" s="484"/>
      <c r="AM83" s="136"/>
      <c r="AN83" s="488"/>
      <c r="AO83" s="489"/>
      <c r="AP83" s="489"/>
      <c r="AQ83" s="489"/>
      <c r="AR83" s="489"/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210"/>
      <c r="BH83" s="255"/>
      <c r="BI83" s="153"/>
      <c r="BJ83" s="516"/>
      <c r="BK83" s="517"/>
      <c r="BL83" s="517"/>
      <c r="BM83" s="555"/>
      <c r="BN83" s="555"/>
      <c r="BO83" s="555"/>
      <c r="BP83" s="555"/>
      <c r="BQ83" s="555"/>
      <c r="BR83" s="555"/>
      <c r="BS83" s="555"/>
      <c r="BT83" s="555"/>
      <c r="BU83" s="556"/>
      <c r="BV83" s="45"/>
      <c r="CC83" s="507"/>
      <c r="CD83" s="190"/>
      <c r="CE83" s="529"/>
      <c r="CF83" s="530"/>
      <c r="CG83" s="530"/>
      <c r="CH83" s="530"/>
      <c r="CI83" s="530"/>
      <c r="CJ83" s="531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87"/>
      <c r="CX83" s="259"/>
      <c r="CY83" s="168"/>
      <c r="CZ83" s="5"/>
      <c r="DA83" s="363"/>
      <c r="DB83" s="363"/>
      <c r="DC83" s="543"/>
      <c r="DD83" s="544"/>
      <c r="DE83" s="362"/>
      <c r="DF83" s="545"/>
      <c r="DG83" s="544"/>
      <c r="DH83" s="362"/>
      <c r="DI83" s="545"/>
      <c r="DJ83" s="541"/>
      <c r="DK83" s="542"/>
      <c r="DL83" s="507"/>
      <c r="DM83" s="190"/>
      <c r="DN83" s="529"/>
      <c r="DO83" s="530"/>
      <c r="DP83" s="530"/>
      <c r="DQ83" s="530"/>
      <c r="DR83" s="530"/>
      <c r="DS83" s="530"/>
      <c r="DT83" s="530"/>
      <c r="DU83" s="530"/>
      <c r="DV83" s="530"/>
      <c r="DW83" s="530"/>
      <c r="DX83" s="530"/>
      <c r="DY83" s="530"/>
      <c r="DZ83" s="530"/>
      <c r="EA83" s="530"/>
      <c r="EB83" s="530"/>
      <c r="EC83" s="530"/>
      <c r="ED83" s="530"/>
      <c r="EE83" s="530"/>
      <c r="EF83" s="530"/>
      <c r="EG83" s="87"/>
      <c r="EH83" s="259"/>
      <c r="EI83" s="168"/>
      <c r="EJ83" s="551"/>
      <c r="EK83" s="362"/>
      <c r="EL83" s="545"/>
      <c r="EM83" s="549"/>
      <c r="EN83" s="550"/>
      <c r="EO83" s="550"/>
      <c r="EP83" s="544"/>
      <c r="EQ83" s="362"/>
      <c r="ER83" s="545"/>
      <c r="ES83" s="544"/>
      <c r="ET83" s="362"/>
      <c r="EU83" s="548"/>
      <c r="EV83" s="45"/>
      <c r="FC83" s="507"/>
      <c r="FD83" s="190"/>
      <c r="FE83" s="529"/>
      <c r="FF83" s="530"/>
      <c r="FG83" s="530"/>
      <c r="FH83" s="530"/>
      <c r="FI83" s="530"/>
      <c r="FJ83" s="531"/>
      <c r="FK83" s="437"/>
      <c r="FL83" s="437"/>
      <c r="FM83" s="437"/>
      <c r="FN83" s="437"/>
      <c r="FO83" s="437"/>
      <c r="FP83" s="437"/>
      <c r="FQ83" s="437"/>
      <c r="FR83" s="437"/>
      <c r="FS83" s="437"/>
      <c r="FT83" s="437"/>
      <c r="FU83" s="437"/>
      <c r="FV83" s="437"/>
      <c r="FW83" s="87"/>
      <c r="FX83" s="259"/>
      <c r="FY83" s="168"/>
      <c r="FZ83" s="5"/>
      <c r="GA83" s="363"/>
      <c r="GB83" s="363"/>
      <c r="GC83" s="543"/>
      <c r="GD83" s="544"/>
      <c r="GE83" s="362"/>
      <c r="GF83" s="545"/>
      <c r="GG83" s="544"/>
      <c r="GH83" s="362"/>
      <c r="GI83" s="545"/>
      <c r="GJ83" s="541"/>
      <c r="GK83" s="542"/>
      <c r="GL83" s="507"/>
      <c r="GM83" s="190"/>
      <c r="GN83" s="529"/>
      <c r="GO83" s="530"/>
      <c r="GP83" s="530"/>
      <c r="GQ83" s="530"/>
      <c r="GR83" s="530"/>
      <c r="GS83" s="530"/>
      <c r="GT83" s="530"/>
      <c r="GU83" s="530"/>
      <c r="GV83" s="530"/>
      <c r="GW83" s="530"/>
      <c r="GX83" s="530"/>
      <c r="GY83" s="530"/>
      <c r="GZ83" s="530"/>
      <c r="HA83" s="530"/>
      <c r="HB83" s="530"/>
      <c r="HC83" s="530"/>
      <c r="HD83" s="530"/>
      <c r="HE83" s="530"/>
      <c r="HF83" s="530"/>
      <c r="HG83" s="87"/>
      <c r="HH83" s="259"/>
      <c r="HI83" s="168"/>
      <c r="HJ83" s="551"/>
      <c r="HK83" s="362"/>
      <c r="HL83" s="545"/>
      <c r="HM83" s="549"/>
      <c r="HN83" s="550"/>
      <c r="HO83" s="550"/>
      <c r="HP83" s="544"/>
      <c r="HQ83" s="362"/>
      <c r="HR83" s="545"/>
      <c r="HS83" s="544"/>
      <c r="HT83" s="362"/>
      <c r="HU83" s="548"/>
      <c r="HV83" s="45"/>
    </row>
    <row r="84" spans="1:230" ht="5.25" customHeight="1" x14ac:dyDescent="0.15">
      <c r="A84" s="557"/>
      <c r="B84" s="558"/>
      <c r="C84" s="484"/>
      <c r="D84" s="136"/>
      <c r="E84" s="488"/>
      <c r="F84" s="489"/>
      <c r="G84" s="489"/>
      <c r="H84" s="489"/>
      <c r="I84" s="489"/>
      <c r="J84" s="560"/>
      <c r="K84" s="444"/>
      <c r="L84" s="444"/>
      <c r="M84" s="444"/>
      <c r="N84" s="444"/>
      <c r="O84" s="444"/>
      <c r="P84" s="444"/>
      <c r="Q84" s="444"/>
      <c r="R84" s="444"/>
      <c r="S84" s="444"/>
      <c r="T84" s="444"/>
      <c r="U84" s="444"/>
      <c r="V84" s="444"/>
      <c r="W84" s="210"/>
      <c r="X84" s="255"/>
      <c r="Y84" s="153"/>
      <c r="Z84" s="30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484"/>
      <c r="AM84" s="136"/>
      <c r="AN84" s="488"/>
      <c r="AO84" s="489"/>
      <c r="AP84" s="489"/>
      <c r="AQ84" s="489"/>
      <c r="AR84" s="489"/>
      <c r="AS84" s="489"/>
      <c r="AT84" s="489"/>
      <c r="AU84" s="489"/>
      <c r="AV84" s="489"/>
      <c r="AW84" s="489"/>
      <c r="AX84" s="489"/>
      <c r="AY84" s="489"/>
      <c r="AZ84" s="489"/>
      <c r="BA84" s="489"/>
      <c r="BB84" s="489"/>
      <c r="BC84" s="489"/>
      <c r="BD84" s="489"/>
      <c r="BE84" s="489"/>
      <c r="BF84" s="489"/>
      <c r="BG84" s="210"/>
      <c r="BH84" s="255"/>
      <c r="BI84" s="153"/>
      <c r="BJ84" s="516"/>
      <c r="BK84" s="517"/>
      <c r="BL84" s="517"/>
      <c r="BM84" s="555"/>
      <c r="BN84" s="555"/>
      <c r="BO84" s="555"/>
      <c r="BP84" s="555"/>
      <c r="BQ84" s="555"/>
      <c r="BR84" s="555"/>
      <c r="BS84" s="555"/>
      <c r="BT84" s="555"/>
      <c r="BU84" s="556"/>
      <c r="BV84" s="45"/>
      <c r="CC84" s="507"/>
      <c r="CD84" s="190"/>
      <c r="CE84" s="529"/>
      <c r="CF84" s="530"/>
      <c r="CG84" s="530"/>
      <c r="CH84" s="530"/>
      <c r="CI84" s="530"/>
      <c r="CJ84" s="531"/>
      <c r="CK84" s="437"/>
      <c r="CL84" s="437"/>
      <c r="CM84" s="437"/>
      <c r="CN84" s="437"/>
      <c r="CO84" s="437"/>
      <c r="CP84" s="437"/>
      <c r="CQ84" s="437"/>
      <c r="CR84" s="437"/>
      <c r="CS84" s="437"/>
      <c r="CT84" s="437"/>
      <c r="CU84" s="437"/>
      <c r="CV84" s="437"/>
      <c r="CW84" s="87"/>
      <c r="CX84" s="259"/>
      <c r="CY84" s="168"/>
      <c r="CZ84" s="5"/>
      <c r="DA84" s="363"/>
      <c r="DB84" s="363"/>
      <c r="DC84" s="543"/>
      <c r="DD84" s="544"/>
      <c r="DE84" s="362"/>
      <c r="DF84" s="545"/>
      <c r="DG84" s="544"/>
      <c r="DH84" s="362"/>
      <c r="DI84" s="545"/>
      <c r="DJ84" s="541"/>
      <c r="DK84" s="542"/>
      <c r="DL84" s="507"/>
      <c r="DM84" s="190"/>
      <c r="DN84" s="529"/>
      <c r="DO84" s="530"/>
      <c r="DP84" s="530"/>
      <c r="DQ84" s="530"/>
      <c r="DR84" s="530"/>
      <c r="DS84" s="530"/>
      <c r="DT84" s="530"/>
      <c r="DU84" s="530"/>
      <c r="DV84" s="530"/>
      <c r="DW84" s="530"/>
      <c r="DX84" s="530"/>
      <c r="DY84" s="530"/>
      <c r="DZ84" s="530"/>
      <c r="EA84" s="530"/>
      <c r="EB84" s="530"/>
      <c r="EC84" s="530"/>
      <c r="ED84" s="530"/>
      <c r="EE84" s="530"/>
      <c r="EF84" s="530"/>
      <c r="EG84" s="87"/>
      <c r="EH84" s="259"/>
      <c r="EI84" s="168"/>
      <c r="EJ84" s="551"/>
      <c r="EK84" s="362"/>
      <c r="EL84" s="545"/>
      <c r="EM84" s="549"/>
      <c r="EN84" s="550"/>
      <c r="EO84" s="550"/>
      <c r="EP84" s="544"/>
      <c r="EQ84" s="362"/>
      <c r="ER84" s="545"/>
      <c r="ES84" s="544"/>
      <c r="ET84" s="362"/>
      <c r="EU84" s="548"/>
      <c r="EV84" s="45"/>
      <c r="FC84" s="507"/>
      <c r="FD84" s="190"/>
      <c r="FE84" s="529"/>
      <c r="FF84" s="530"/>
      <c r="FG84" s="530"/>
      <c r="FH84" s="530"/>
      <c r="FI84" s="530"/>
      <c r="FJ84" s="531"/>
      <c r="FK84" s="437"/>
      <c r="FL84" s="437"/>
      <c r="FM84" s="437"/>
      <c r="FN84" s="437"/>
      <c r="FO84" s="437"/>
      <c r="FP84" s="437"/>
      <c r="FQ84" s="437"/>
      <c r="FR84" s="437"/>
      <c r="FS84" s="437"/>
      <c r="FT84" s="437"/>
      <c r="FU84" s="437"/>
      <c r="FV84" s="437"/>
      <c r="FW84" s="87"/>
      <c r="FX84" s="259"/>
      <c r="FY84" s="168"/>
      <c r="FZ84" s="5"/>
      <c r="GA84" s="363"/>
      <c r="GB84" s="363"/>
      <c r="GC84" s="543"/>
      <c r="GD84" s="544"/>
      <c r="GE84" s="362"/>
      <c r="GF84" s="545"/>
      <c r="GG84" s="544"/>
      <c r="GH84" s="362"/>
      <c r="GI84" s="545"/>
      <c r="GJ84" s="541"/>
      <c r="GK84" s="542"/>
      <c r="GL84" s="507"/>
      <c r="GM84" s="190"/>
      <c r="GN84" s="529"/>
      <c r="GO84" s="530"/>
      <c r="GP84" s="530"/>
      <c r="GQ84" s="530"/>
      <c r="GR84" s="530"/>
      <c r="GS84" s="530"/>
      <c r="GT84" s="530"/>
      <c r="GU84" s="530"/>
      <c r="GV84" s="530"/>
      <c r="GW84" s="530"/>
      <c r="GX84" s="530"/>
      <c r="GY84" s="530"/>
      <c r="GZ84" s="530"/>
      <c r="HA84" s="530"/>
      <c r="HB84" s="530"/>
      <c r="HC84" s="530"/>
      <c r="HD84" s="530"/>
      <c r="HE84" s="530"/>
      <c r="HF84" s="530"/>
      <c r="HG84" s="87"/>
      <c r="HH84" s="259"/>
      <c r="HI84" s="168"/>
      <c r="HJ84" s="551"/>
      <c r="HK84" s="362"/>
      <c r="HL84" s="545"/>
      <c r="HM84" s="549"/>
      <c r="HN84" s="550"/>
      <c r="HO84" s="550"/>
      <c r="HP84" s="544"/>
      <c r="HQ84" s="362"/>
      <c r="HR84" s="545"/>
      <c r="HS84" s="544"/>
      <c r="HT84" s="362"/>
      <c r="HU84" s="548"/>
      <c r="HV84" s="45"/>
    </row>
    <row r="85" spans="1:230" ht="5.25" customHeight="1" x14ac:dyDescent="0.15">
      <c r="A85" s="557"/>
      <c r="B85" s="558"/>
      <c r="C85" s="484"/>
      <c r="D85" s="136"/>
      <c r="E85" s="490"/>
      <c r="F85" s="491"/>
      <c r="G85" s="491"/>
      <c r="H85" s="491"/>
      <c r="I85" s="491"/>
      <c r="J85" s="561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278"/>
      <c r="X85" s="155"/>
      <c r="Y85" s="156"/>
      <c r="Z85" s="88"/>
      <c r="AA85" s="89"/>
      <c r="AB85" s="88"/>
      <c r="AC85" s="90"/>
      <c r="AD85" s="89"/>
      <c r="AE85" s="88"/>
      <c r="AF85" s="90"/>
      <c r="AG85" s="89"/>
      <c r="AH85" s="88"/>
      <c r="AI85" s="90"/>
      <c r="AJ85" s="54"/>
      <c r="AK85" s="88"/>
      <c r="AL85" s="485"/>
      <c r="AM85" s="138"/>
      <c r="AN85" s="490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  <c r="BB85" s="491"/>
      <c r="BC85" s="491"/>
      <c r="BD85" s="491"/>
      <c r="BE85" s="491"/>
      <c r="BF85" s="491"/>
      <c r="BG85" s="278"/>
      <c r="BH85" s="155"/>
      <c r="BI85" s="156"/>
      <c r="BJ85" s="54"/>
      <c r="BK85" s="88"/>
      <c r="BL85" s="90"/>
      <c r="BM85" s="89"/>
      <c r="BN85" s="88"/>
      <c r="BO85" s="90"/>
      <c r="BP85" s="54"/>
      <c r="BQ85" s="88"/>
      <c r="BR85" s="53"/>
      <c r="BS85" s="89"/>
      <c r="BT85" s="88"/>
      <c r="BU85" s="88"/>
      <c r="BV85" s="45"/>
      <c r="CC85" s="507"/>
      <c r="CD85" s="190"/>
      <c r="CE85" s="534"/>
      <c r="CF85" s="535"/>
      <c r="CG85" s="535"/>
      <c r="CH85" s="535"/>
      <c r="CI85" s="535"/>
      <c r="CJ85" s="536"/>
      <c r="CK85" s="437"/>
      <c r="CL85" s="437"/>
      <c r="CM85" s="437"/>
      <c r="CN85" s="437"/>
      <c r="CO85" s="437"/>
      <c r="CP85" s="437"/>
      <c r="CQ85" s="437"/>
      <c r="CR85" s="437"/>
      <c r="CS85" s="437"/>
      <c r="CT85" s="437"/>
      <c r="CU85" s="437"/>
      <c r="CV85" s="437"/>
      <c r="CW85" s="91"/>
      <c r="CX85" s="170"/>
      <c r="CY85" s="171"/>
      <c r="CZ85" s="88"/>
      <c r="DA85" s="89"/>
      <c r="DB85" s="88"/>
      <c r="DC85" s="90"/>
      <c r="DD85" s="89"/>
      <c r="DE85" s="88"/>
      <c r="DF85" s="90"/>
      <c r="DG85" s="89"/>
      <c r="DH85" s="88"/>
      <c r="DI85" s="90"/>
      <c r="DJ85" s="54"/>
      <c r="DK85" s="88"/>
      <c r="DL85" s="508"/>
      <c r="DM85" s="192"/>
      <c r="DN85" s="534"/>
      <c r="DO85" s="535"/>
      <c r="DP85" s="535"/>
      <c r="DQ85" s="535"/>
      <c r="DR85" s="535"/>
      <c r="DS85" s="535"/>
      <c r="DT85" s="535"/>
      <c r="DU85" s="535"/>
      <c r="DV85" s="535"/>
      <c r="DW85" s="535"/>
      <c r="DX85" s="535"/>
      <c r="DY85" s="535"/>
      <c r="DZ85" s="535"/>
      <c r="EA85" s="535"/>
      <c r="EB85" s="535"/>
      <c r="EC85" s="535"/>
      <c r="ED85" s="535"/>
      <c r="EE85" s="535"/>
      <c r="EF85" s="535"/>
      <c r="EG85" s="91"/>
      <c r="EH85" s="170"/>
      <c r="EI85" s="171"/>
      <c r="EJ85" s="54"/>
      <c r="EK85" s="88"/>
      <c r="EL85" s="90"/>
      <c r="EM85" s="89"/>
      <c r="EN85" s="88"/>
      <c r="EO85" s="90"/>
      <c r="EP85" s="54"/>
      <c r="EQ85" s="88"/>
      <c r="ER85" s="53"/>
      <c r="ES85" s="89"/>
      <c r="ET85" s="88"/>
      <c r="EU85" s="88"/>
      <c r="EV85" s="45"/>
      <c r="FC85" s="507"/>
      <c r="FD85" s="190"/>
      <c r="FE85" s="534"/>
      <c r="FF85" s="535"/>
      <c r="FG85" s="535"/>
      <c r="FH85" s="535"/>
      <c r="FI85" s="535"/>
      <c r="FJ85" s="536"/>
      <c r="FK85" s="437"/>
      <c r="FL85" s="437"/>
      <c r="FM85" s="437"/>
      <c r="FN85" s="437"/>
      <c r="FO85" s="437"/>
      <c r="FP85" s="437"/>
      <c r="FQ85" s="437"/>
      <c r="FR85" s="437"/>
      <c r="FS85" s="437"/>
      <c r="FT85" s="437"/>
      <c r="FU85" s="437"/>
      <c r="FV85" s="437"/>
      <c r="FW85" s="91"/>
      <c r="FX85" s="170"/>
      <c r="FY85" s="171"/>
      <c r="FZ85" s="88"/>
      <c r="GA85" s="89"/>
      <c r="GB85" s="88"/>
      <c r="GC85" s="90"/>
      <c r="GD85" s="89"/>
      <c r="GE85" s="88"/>
      <c r="GF85" s="90"/>
      <c r="GG85" s="89"/>
      <c r="GH85" s="88"/>
      <c r="GI85" s="90"/>
      <c r="GJ85" s="54"/>
      <c r="GK85" s="88"/>
      <c r="GL85" s="508"/>
      <c r="GM85" s="192"/>
      <c r="GN85" s="534"/>
      <c r="GO85" s="535"/>
      <c r="GP85" s="535"/>
      <c r="GQ85" s="535"/>
      <c r="GR85" s="535"/>
      <c r="GS85" s="535"/>
      <c r="GT85" s="535"/>
      <c r="GU85" s="535"/>
      <c r="GV85" s="535"/>
      <c r="GW85" s="535"/>
      <c r="GX85" s="535"/>
      <c r="GY85" s="535"/>
      <c r="GZ85" s="535"/>
      <c r="HA85" s="535"/>
      <c r="HB85" s="535"/>
      <c r="HC85" s="535"/>
      <c r="HD85" s="535"/>
      <c r="HE85" s="535"/>
      <c r="HF85" s="535"/>
      <c r="HG85" s="91"/>
      <c r="HH85" s="170"/>
      <c r="HI85" s="171"/>
      <c r="HJ85" s="54"/>
      <c r="HK85" s="88"/>
      <c r="HL85" s="90"/>
      <c r="HM85" s="89"/>
      <c r="HN85" s="88"/>
      <c r="HO85" s="90"/>
      <c r="HP85" s="54"/>
      <c r="HQ85" s="88"/>
      <c r="HR85" s="53"/>
      <c r="HS85" s="89"/>
      <c r="HT85" s="88"/>
      <c r="HU85" s="88"/>
      <c r="HV85" s="45"/>
    </row>
    <row r="86" spans="1:230" ht="1.5" customHeight="1" x14ac:dyDescent="0.15">
      <c r="A86" s="557"/>
      <c r="B86" s="558"/>
      <c r="C86" s="484"/>
      <c r="D86" s="136"/>
      <c r="E86" s="486" t="s">
        <v>102</v>
      </c>
      <c r="F86" s="487"/>
      <c r="G86" s="487"/>
      <c r="H86" s="487"/>
      <c r="I86" s="487"/>
      <c r="J86" s="559"/>
      <c r="K86" s="442" t="s">
        <v>103</v>
      </c>
      <c r="L86" s="442"/>
      <c r="M86" s="442"/>
      <c r="N86" s="442"/>
      <c r="O86" s="442"/>
      <c r="P86" s="442"/>
      <c r="Q86" s="442"/>
      <c r="R86" s="442"/>
      <c r="S86" s="442"/>
      <c r="T86" s="26"/>
      <c r="U86" s="26"/>
      <c r="V86" s="26"/>
      <c r="W86" s="140"/>
      <c r="X86" s="149" t="s">
        <v>104</v>
      </c>
      <c r="Y86" s="150"/>
      <c r="Z86" s="26"/>
      <c r="AA86" s="26"/>
      <c r="AB86" s="26"/>
      <c r="AC86" s="26"/>
      <c r="AD86" s="82"/>
      <c r="AE86" s="26"/>
      <c r="AF86" s="92"/>
      <c r="AG86" s="82"/>
      <c r="AH86" s="26"/>
      <c r="AI86" s="92"/>
      <c r="AJ86" s="26"/>
      <c r="AK86" s="522" t="s">
        <v>70</v>
      </c>
      <c r="AL86" s="486" t="s">
        <v>105</v>
      </c>
      <c r="AM86" s="487"/>
      <c r="AN86" s="487"/>
      <c r="AO86" s="487"/>
      <c r="AP86" s="487"/>
      <c r="AQ86" s="487"/>
      <c r="AR86" s="487"/>
      <c r="AS86" s="487"/>
      <c r="AT86" s="487"/>
      <c r="AU86" s="487"/>
      <c r="AV86" s="487"/>
      <c r="AW86" s="487"/>
      <c r="AX86" s="487"/>
      <c r="AY86" s="487"/>
      <c r="AZ86" s="487"/>
      <c r="BA86" s="487"/>
      <c r="BB86" s="487"/>
      <c r="BC86" s="487"/>
      <c r="BD86" s="487"/>
      <c r="BE86" s="487"/>
      <c r="BF86" s="487"/>
      <c r="BG86" s="140"/>
      <c r="BH86" s="149" t="s">
        <v>106</v>
      </c>
      <c r="BI86" s="150"/>
      <c r="BJ86" s="139"/>
      <c r="BK86" s="279"/>
      <c r="BL86" s="492"/>
      <c r="BM86" s="493"/>
      <c r="BN86" s="279"/>
      <c r="BO86" s="492"/>
      <c r="BP86" s="493"/>
      <c r="BQ86" s="279"/>
      <c r="BR86" s="492"/>
      <c r="BS86" s="493"/>
      <c r="BT86" s="279"/>
      <c r="BU86" s="522" t="s">
        <v>60</v>
      </c>
      <c r="BV86" s="45"/>
      <c r="CC86" s="507"/>
      <c r="CD86" s="190"/>
      <c r="CE86" s="526" t="s">
        <v>102</v>
      </c>
      <c r="CF86" s="527"/>
      <c r="CG86" s="527"/>
      <c r="CH86" s="527"/>
      <c r="CI86" s="527"/>
      <c r="CJ86" s="528"/>
      <c r="CK86" s="435" t="s">
        <v>103</v>
      </c>
      <c r="CL86" s="435"/>
      <c r="CM86" s="435"/>
      <c r="CN86" s="435"/>
      <c r="CO86" s="435"/>
      <c r="CP86" s="435"/>
      <c r="CQ86" s="435"/>
      <c r="CR86" s="435"/>
      <c r="CS86" s="435"/>
      <c r="CT86" s="84"/>
      <c r="CU86" s="84"/>
      <c r="CV86" s="84"/>
      <c r="CW86" s="84"/>
      <c r="CX86" s="164" t="s">
        <v>104</v>
      </c>
      <c r="CY86" s="165"/>
      <c r="CZ86" s="26"/>
      <c r="DA86" s="26"/>
      <c r="DB86" s="26"/>
      <c r="DC86" s="26"/>
      <c r="DD86" s="82"/>
      <c r="DE86" s="26"/>
      <c r="DF86" s="92"/>
      <c r="DG86" s="82"/>
      <c r="DH86" s="26"/>
      <c r="DI86" s="92"/>
      <c r="DJ86" s="26"/>
      <c r="DK86" s="522" t="s">
        <v>70</v>
      </c>
      <c r="DL86" s="526" t="s">
        <v>105</v>
      </c>
      <c r="DM86" s="527"/>
      <c r="DN86" s="527"/>
      <c r="DO86" s="527"/>
      <c r="DP86" s="527"/>
      <c r="DQ86" s="527"/>
      <c r="DR86" s="527"/>
      <c r="DS86" s="527"/>
      <c r="DT86" s="527"/>
      <c r="DU86" s="527"/>
      <c r="DV86" s="527"/>
      <c r="DW86" s="527"/>
      <c r="DX86" s="527"/>
      <c r="DY86" s="527"/>
      <c r="DZ86" s="527"/>
      <c r="EA86" s="527"/>
      <c r="EB86" s="527"/>
      <c r="EC86" s="527"/>
      <c r="ED86" s="527"/>
      <c r="EE86" s="527"/>
      <c r="EF86" s="527"/>
      <c r="EG86" s="84"/>
      <c r="EH86" s="164" t="s">
        <v>106</v>
      </c>
      <c r="EI86" s="165"/>
      <c r="EJ86" s="26"/>
      <c r="EK86" s="26"/>
      <c r="EL86" s="92"/>
      <c r="EM86" s="82"/>
      <c r="EN86" s="26"/>
      <c r="EO86" s="92"/>
      <c r="EP86" s="26"/>
      <c r="EQ86" s="26"/>
      <c r="ER86" s="26"/>
      <c r="ES86" s="82"/>
      <c r="ET86" s="26"/>
      <c r="EU86" s="522" t="s">
        <v>60</v>
      </c>
      <c r="EV86" s="45"/>
      <c r="FC86" s="507"/>
      <c r="FD86" s="190"/>
      <c r="FE86" s="526" t="s">
        <v>102</v>
      </c>
      <c r="FF86" s="527"/>
      <c r="FG86" s="527"/>
      <c r="FH86" s="527"/>
      <c r="FI86" s="527"/>
      <c r="FJ86" s="528"/>
      <c r="FK86" s="435" t="s">
        <v>103</v>
      </c>
      <c r="FL86" s="435"/>
      <c r="FM86" s="435"/>
      <c r="FN86" s="435"/>
      <c r="FO86" s="435"/>
      <c r="FP86" s="435"/>
      <c r="FQ86" s="435"/>
      <c r="FR86" s="435"/>
      <c r="FS86" s="435"/>
      <c r="FT86" s="84"/>
      <c r="FU86" s="84"/>
      <c r="FV86" s="84"/>
      <c r="FW86" s="84"/>
      <c r="FX86" s="164" t="s">
        <v>104</v>
      </c>
      <c r="FY86" s="165"/>
      <c r="FZ86" s="26"/>
      <c r="GA86" s="26"/>
      <c r="GB86" s="26"/>
      <c r="GC86" s="26"/>
      <c r="GD86" s="82"/>
      <c r="GE86" s="26"/>
      <c r="GF86" s="92"/>
      <c r="GG86" s="82"/>
      <c r="GH86" s="26"/>
      <c r="GI86" s="92"/>
      <c r="GJ86" s="26"/>
      <c r="GK86" s="522" t="s">
        <v>70</v>
      </c>
      <c r="GL86" s="526" t="s">
        <v>105</v>
      </c>
      <c r="GM86" s="527"/>
      <c r="GN86" s="527"/>
      <c r="GO86" s="527"/>
      <c r="GP86" s="527"/>
      <c r="GQ86" s="527"/>
      <c r="GR86" s="527"/>
      <c r="GS86" s="527"/>
      <c r="GT86" s="527"/>
      <c r="GU86" s="527"/>
      <c r="GV86" s="527"/>
      <c r="GW86" s="527"/>
      <c r="GX86" s="527"/>
      <c r="GY86" s="527"/>
      <c r="GZ86" s="527"/>
      <c r="HA86" s="527"/>
      <c r="HB86" s="527"/>
      <c r="HC86" s="527"/>
      <c r="HD86" s="527"/>
      <c r="HE86" s="527"/>
      <c r="HF86" s="527"/>
      <c r="HG86" s="84"/>
      <c r="HH86" s="164" t="s">
        <v>106</v>
      </c>
      <c r="HI86" s="165"/>
      <c r="HJ86" s="26"/>
      <c r="HK86" s="26"/>
      <c r="HL86" s="92"/>
      <c r="HM86" s="82"/>
      <c r="HN86" s="26"/>
      <c r="HO86" s="92"/>
      <c r="HP86" s="26"/>
      <c r="HQ86" s="26"/>
      <c r="HR86" s="26"/>
      <c r="HS86" s="82"/>
      <c r="HT86" s="26"/>
      <c r="HU86" s="522" t="s">
        <v>60</v>
      </c>
      <c r="HV86" s="45"/>
    </row>
    <row r="87" spans="1:230" ht="6" customHeight="1" x14ac:dyDescent="0.15">
      <c r="A87" s="557"/>
      <c r="B87" s="558"/>
      <c r="C87" s="484"/>
      <c r="D87" s="136"/>
      <c r="E87" s="488"/>
      <c r="F87" s="489"/>
      <c r="G87" s="489"/>
      <c r="H87" s="489"/>
      <c r="I87" s="489"/>
      <c r="J87" s="560"/>
      <c r="K87" s="444"/>
      <c r="L87" s="444"/>
      <c r="M87" s="444"/>
      <c r="N87" s="444"/>
      <c r="O87" s="444"/>
      <c r="P87" s="444"/>
      <c r="Q87" s="444"/>
      <c r="R87" s="444"/>
      <c r="S87" s="444"/>
      <c r="T87" s="5"/>
      <c r="U87" s="583">
        <v>12</v>
      </c>
      <c r="V87" s="584"/>
      <c r="W87" s="210"/>
      <c r="X87" s="255"/>
      <c r="Y87" s="153"/>
      <c r="Z87" s="142"/>
      <c r="AA87" s="210"/>
      <c r="AB87" s="210"/>
      <c r="AC87" s="524"/>
      <c r="AD87" s="589"/>
      <c r="AE87" s="210"/>
      <c r="AF87" s="524"/>
      <c r="AG87" s="589"/>
      <c r="AH87" s="210"/>
      <c r="AI87" s="524"/>
      <c r="AJ87" s="5"/>
      <c r="AK87" s="144"/>
      <c r="AL87" s="488"/>
      <c r="AM87" s="489"/>
      <c r="AN87" s="489"/>
      <c r="AO87" s="489"/>
      <c r="AP87" s="489"/>
      <c r="AQ87" s="489"/>
      <c r="AR87" s="489"/>
      <c r="AS87" s="489"/>
      <c r="AT87" s="489"/>
      <c r="AU87" s="489"/>
      <c r="AV87" s="489"/>
      <c r="AW87" s="489"/>
      <c r="AX87" s="489"/>
      <c r="AY87" s="489"/>
      <c r="AZ87" s="489"/>
      <c r="BA87" s="489"/>
      <c r="BB87" s="489"/>
      <c r="BC87" s="489"/>
      <c r="BD87" s="489"/>
      <c r="BE87" s="489"/>
      <c r="BF87" s="489"/>
      <c r="BG87" s="210"/>
      <c r="BH87" s="255"/>
      <c r="BI87" s="153"/>
      <c r="BJ87" s="305"/>
      <c r="BK87" s="210"/>
      <c r="BL87" s="524"/>
      <c r="BM87" s="525"/>
      <c r="BN87" s="210"/>
      <c r="BO87" s="524"/>
      <c r="BP87" s="525"/>
      <c r="BQ87" s="210"/>
      <c r="BR87" s="524"/>
      <c r="BS87" s="525"/>
      <c r="BT87" s="210"/>
      <c r="BU87" s="523"/>
      <c r="BV87" s="45"/>
      <c r="CC87" s="507"/>
      <c r="CD87" s="190"/>
      <c r="CE87" s="529"/>
      <c r="CF87" s="530"/>
      <c r="CG87" s="530"/>
      <c r="CH87" s="530"/>
      <c r="CI87" s="530"/>
      <c r="CJ87" s="531"/>
      <c r="CK87" s="437"/>
      <c r="CL87" s="437"/>
      <c r="CM87" s="437"/>
      <c r="CN87" s="437"/>
      <c r="CO87" s="437"/>
      <c r="CP87" s="437"/>
      <c r="CQ87" s="437"/>
      <c r="CR87" s="437"/>
      <c r="CS87" s="437"/>
      <c r="CT87" s="87"/>
      <c r="CU87" s="590">
        <f>U87</f>
        <v>12</v>
      </c>
      <c r="CV87" s="591"/>
      <c r="CW87" s="87"/>
      <c r="CX87" s="259"/>
      <c r="CY87" s="168"/>
      <c r="CZ87" s="5"/>
      <c r="DA87" s="5"/>
      <c r="DB87" s="5"/>
      <c r="DC87" s="5"/>
      <c r="DD87" s="101"/>
      <c r="DE87" s="5"/>
      <c r="DF87" s="102"/>
      <c r="DG87" s="101"/>
      <c r="DH87" s="5"/>
      <c r="DI87" s="102"/>
      <c r="DJ87" s="5"/>
      <c r="DK87" s="144"/>
      <c r="DL87" s="529"/>
      <c r="DM87" s="530"/>
      <c r="DN87" s="530"/>
      <c r="DO87" s="530"/>
      <c r="DP87" s="530"/>
      <c r="DQ87" s="530"/>
      <c r="DR87" s="530"/>
      <c r="DS87" s="530"/>
      <c r="DT87" s="530"/>
      <c r="DU87" s="530"/>
      <c r="DV87" s="530"/>
      <c r="DW87" s="530"/>
      <c r="DX87" s="530"/>
      <c r="DY87" s="530"/>
      <c r="DZ87" s="530"/>
      <c r="EA87" s="530"/>
      <c r="EB87" s="530"/>
      <c r="EC87" s="530"/>
      <c r="ED87" s="530"/>
      <c r="EE87" s="530"/>
      <c r="EF87" s="530"/>
      <c r="EG87" s="87"/>
      <c r="EH87" s="259"/>
      <c r="EI87" s="168"/>
      <c r="EJ87" s="5"/>
      <c r="EK87" s="5"/>
      <c r="EL87" s="102"/>
      <c r="EM87" s="101"/>
      <c r="EN87" s="5"/>
      <c r="EO87" s="102"/>
      <c r="EP87" s="5"/>
      <c r="EQ87" s="5"/>
      <c r="ER87" s="5"/>
      <c r="ES87" s="101"/>
      <c r="ET87" s="5"/>
      <c r="EU87" s="523"/>
      <c r="EV87" s="45"/>
      <c r="FC87" s="507"/>
      <c r="FD87" s="190"/>
      <c r="FE87" s="529"/>
      <c r="FF87" s="530"/>
      <c r="FG87" s="530"/>
      <c r="FH87" s="530"/>
      <c r="FI87" s="530"/>
      <c r="FJ87" s="531"/>
      <c r="FK87" s="437"/>
      <c r="FL87" s="437"/>
      <c r="FM87" s="437"/>
      <c r="FN87" s="437"/>
      <c r="FO87" s="437"/>
      <c r="FP87" s="437"/>
      <c r="FQ87" s="437"/>
      <c r="FR87" s="437"/>
      <c r="FS87" s="437"/>
      <c r="FT87" s="87"/>
      <c r="FU87" s="590">
        <f>CU87</f>
        <v>12</v>
      </c>
      <c r="FV87" s="591"/>
      <c r="FW87" s="87"/>
      <c r="FX87" s="259"/>
      <c r="FY87" s="168"/>
      <c r="FZ87" s="5"/>
      <c r="GA87" s="5"/>
      <c r="GB87" s="5"/>
      <c r="GC87" s="5"/>
      <c r="GD87" s="101"/>
      <c r="GE87" s="5"/>
      <c r="GF87" s="102"/>
      <c r="GG87" s="101"/>
      <c r="GH87" s="5"/>
      <c r="GI87" s="102"/>
      <c r="GJ87" s="5"/>
      <c r="GK87" s="144"/>
      <c r="GL87" s="529"/>
      <c r="GM87" s="530"/>
      <c r="GN87" s="530"/>
      <c r="GO87" s="530"/>
      <c r="GP87" s="530"/>
      <c r="GQ87" s="530"/>
      <c r="GR87" s="530"/>
      <c r="GS87" s="530"/>
      <c r="GT87" s="530"/>
      <c r="GU87" s="530"/>
      <c r="GV87" s="530"/>
      <c r="GW87" s="530"/>
      <c r="GX87" s="530"/>
      <c r="GY87" s="530"/>
      <c r="GZ87" s="530"/>
      <c r="HA87" s="530"/>
      <c r="HB87" s="530"/>
      <c r="HC87" s="530"/>
      <c r="HD87" s="530"/>
      <c r="HE87" s="530"/>
      <c r="HF87" s="530"/>
      <c r="HG87" s="87"/>
      <c r="HH87" s="259"/>
      <c r="HI87" s="168"/>
      <c r="HJ87" s="5"/>
      <c r="HK87" s="5"/>
      <c r="HL87" s="102"/>
      <c r="HM87" s="101"/>
      <c r="HN87" s="5"/>
      <c r="HO87" s="102"/>
      <c r="HP87" s="5"/>
      <c r="HQ87" s="5"/>
      <c r="HR87" s="5"/>
      <c r="HS87" s="101"/>
      <c r="HT87" s="5"/>
      <c r="HU87" s="523"/>
      <c r="HV87" s="45"/>
    </row>
    <row r="88" spans="1:230" ht="5.25" customHeight="1" x14ac:dyDescent="0.15">
      <c r="A88" s="557"/>
      <c r="B88" s="558"/>
      <c r="C88" s="484"/>
      <c r="D88" s="136"/>
      <c r="E88" s="488"/>
      <c r="F88" s="489"/>
      <c r="G88" s="489"/>
      <c r="H88" s="489"/>
      <c r="I88" s="489"/>
      <c r="J88" s="560"/>
      <c r="K88" s="444"/>
      <c r="L88" s="444"/>
      <c r="M88" s="444"/>
      <c r="N88" s="444"/>
      <c r="O88" s="444"/>
      <c r="P88" s="444"/>
      <c r="Q88" s="444"/>
      <c r="R88" s="444"/>
      <c r="S88" s="444"/>
      <c r="T88" s="288" t="s">
        <v>107</v>
      </c>
      <c r="U88" s="585"/>
      <c r="V88" s="586"/>
      <c r="W88" s="210"/>
      <c r="X88" s="255"/>
      <c r="Y88" s="153"/>
      <c r="Z88" s="142"/>
      <c r="AA88" s="604">
        <f>IF(U87=12,AA56-AA66-AA76,ROUNDDOWN(ROUNDDOWN((AA56-AA66-AA76)/12,5)*U87,2))</f>
        <v>0</v>
      </c>
      <c r="AB88" s="605"/>
      <c r="AC88" s="605"/>
      <c r="AD88" s="605"/>
      <c r="AE88" s="605"/>
      <c r="AF88" s="605"/>
      <c r="AG88" s="605"/>
      <c r="AH88" s="605"/>
      <c r="AI88" s="605"/>
      <c r="AJ88" s="605"/>
      <c r="AK88" s="606"/>
      <c r="AL88" s="488"/>
      <c r="AM88" s="489"/>
      <c r="AN88" s="489"/>
      <c r="AO88" s="489"/>
      <c r="AP88" s="489"/>
      <c r="AQ88" s="489"/>
      <c r="AR88" s="489"/>
      <c r="AS88" s="489"/>
      <c r="AT88" s="489"/>
      <c r="AU88" s="489"/>
      <c r="AV88" s="489"/>
      <c r="AW88" s="489"/>
      <c r="AX88" s="489"/>
      <c r="AY88" s="489"/>
      <c r="AZ88" s="489"/>
      <c r="BA88" s="489"/>
      <c r="BB88" s="489"/>
      <c r="BC88" s="489"/>
      <c r="BD88" s="489"/>
      <c r="BE88" s="489"/>
      <c r="BF88" s="489"/>
      <c r="BG88" s="210"/>
      <c r="BH88" s="255"/>
      <c r="BI88" s="153"/>
      <c r="BJ88" s="509">
        <f>ROUNDDOWN(Z104+BJ76,-2)</f>
        <v>0</v>
      </c>
      <c r="BK88" s="510"/>
      <c r="BL88" s="510"/>
      <c r="BM88" s="611"/>
      <c r="BN88" s="611"/>
      <c r="BO88" s="611"/>
      <c r="BP88" s="611"/>
      <c r="BQ88" s="611"/>
      <c r="BR88" s="611"/>
      <c r="BS88" s="611"/>
      <c r="BT88" s="611"/>
      <c r="BU88" s="612"/>
      <c r="BV88" s="45"/>
      <c r="CC88" s="507"/>
      <c r="CD88" s="190"/>
      <c r="CE88" s="529"/>
      <c r="CF88" s="530"/>
      <c r="CG88" s="530"/>
      <c r="CH88" s="530"/>
      <c r="CI88" s="530"/>
      <c r="CJ88" s="531"/>
      <c r="CK88" s="437"/>
      <c r="CL88" s="437"/>
      <c r="CM88" s="437"/>
      <c r="CN88" s="437"/>
      <c r="CO88" s="437"/>
      <c r="CP88" s="437"/>
      <c r="CQ88" s="437"/>
      <c r="CR88" s="437"/>
      <c r="CS88" s="437"/>
      <c r="CT88" s="271" t="s">
        <v>108</v>
      </c>
      <c r="CU88" s="592"/>
      <c r="CV88" s="593"/>
      <c r="CW88" s="87"/>
      <c r="CX88" s="259"/>
      <c r="CY88" s="168"/>
      <c r="CZ88" s="5"/>
      <c r="DA88" s="362" t="str">
        <f>IF(AA88&gt;=1000000,RIGHT(ROUNDDOWN(AA88*100,-8)/100000000,3),"")</f>
        <v/>
      </c>
      <c r="DB88" s="363"/>
      <c r="DC88" s="543"/>
      <c r="DD88" s="544" t="str">
        <f>IF(AA88&gt;=1000,RIGHT(ROUNDDOWN(AA88*100,-5)/100000,3),"")</f>
        <v/>
      </c>
      <c r="DE88" s="362"/>
      <c r="DF88" s="545"/>
      <c r="DG88" s="544" t="str">
        <f>RIGHT(ROUNDDOWN(AA88*100,-2)/100,3)</f>
        <v>0</v>
      </c>
      <c r="DH88" s="362"/>
      <c r="DI88" s="545"/>
      <c r="DJ88" s="541" t="str">
        <f>RIGHT(1000+AA88*100,2)</f>
        <v>00</v>
      </c>
      <c r="DK88" s="542"/>
      <c r="DL88" s="529"/>
      <c r="DM88" s="530"/>
      <c r="DN88" s="530"/>
      <c r="DO88" s="530"/>
      <c r="DP88" s="530"/>
      <c r="DQ88" s="530"/>
      <c r="DR88" s="530"/>
      <c r="DS88" s="530"/>
      <c r="DT88" s="530"/>
      <c r="DU88" s="530"/>
      <c r="DV88" s="530"/>
      <c r="DW88" s="530"/>
      <c r="DX88" s="530"/>
      <c r="DY88" s="530"/>
      <c r="DZ88" s="530"/>
      <c r="EA88" s="530"/>
      <c r="EB88" s="530"/>
      <c r="EC88" s="530"/>
      <c r="ED88" s="530"/>
      <c r="EE88" s="530"/>
      <c r="EF88" s="530"/>
      <c r="EG88" s="87"/>
      <c r="EH88" s="259"/>
      <c r="EI88" s="168"/>
      <c r="EJ88" s="551" t="str">
        <f>IF(BJ88&gt;=1000000000,RIGHT(ROUNDDOWN(BJ88,-9)/1000000000,12),"")</f>
        <v/>
      </c>
      <c r="EK88" s="362"/>
      <c r="EL88" s="545"/>
      <c r="EM88" s="549" t="str">
        <f>IF(BJ88&gt;=1000000,RIGHT(ROUNDDOWN(BJ88,-6)/1000000,3),"")</f>
        <v/>
      </c>
      <c r="EN88" s="550"/>
      <c r="EO88" s="562"/>
      <c r="EP88" s="544" t="str">
        <f>IF(BJ88&gt;=1000,RIGHT(ROUNDDOWN(BJ88,-3)/1000,3),"")</f>
        <v/>
      </c>
      <c r="EQ88" s="362"/>
      <c r="ER88" s="545"/>
      <c r="ES88" s="544" t="str">
        <f>RIGHT(BJ88,3)</f>
        <v>0</v>
      </c>
      <c r="ET88" s="362"/>
      <c r="EU88" s="548"/>
      <c r="EV88" s="45"/>
      <c r="FC88" s="507"/>
      <c r="FD88" s="190"/>
      <c r="FE88" s="529"/>
      <c r="FF88" s="530"/>
      <c r="FG88" s="530"/>
      <c r="FH88" s="530"/>
      <c r="FI88" s="530"/>
      <c r="FJ88" s="531"/>
      <c r="FK88" s="437"/>
      <c r="FL88" s="437"/>
      <c r="FM88" s="437"/>
      <c r="FN88" s="437"/>
      <c r="FO88" s="437"/>
      <c r="FP88" s="437"/>
      <c r="FQ88" s="437"/>
      <c r="FR88" s="437"/>
      <c r="FS88" s="437"/>
      <c r="FT88" s="271" t="s">
        <v>108</v>
      </c>
      <c r="FU88" s="592"/>
      <c r="FV88" s="593"/>
      <c r="FW88" s="87"/>
      <c r="FX88" s="259"/>
      <c r="FY88" s="168"/>
      <c r="FZ88" s="5"/>
      <c r="GA88" s="362" t="str">
        <f>IF(AA88&gt;=1000000,RIGHT(ROUNDDOWN(AA88*100,-8)/100000000,3),"")</f>
        <v/>
      </c>
      <c r="GB88" s="363"/>
      <c r="GC88" s="543"/>
      <c r="GD88" s="544" t="str">
        <f>IF(AA88&gt;=1000,RIGHT(ROUNDDOWN(AA88*100,-5)/100000,3),"")</f>
        <v/>
      </c>
      <c r="GE88" s="362"/>
      <c r="GF88" s="545"/>
      <c r="GG88" s="544" t="str">
        <f>RIGHT(ROUNDDOWN(AA88*100,-2)/100,3)</f>
        <v>0</v>
      </c>
      <c r="GH88" s="362"/>
      <c r="GI88" s="545"/>
      <c r="GJ88" s="541" t="str">
        <f>RIGHT(1000+AA88*100,2)</f>
        <v>00</v>
      </c>
      <c r="GK88" s="542"/>
      <c r="GL88" s="529"/>
      <c r="GM88" s="530"/>
      <c r="GN88" s="530"/>
      <c r="GO88" s="530"/>
      <c r="GP88" s="530"/>
      <c r="GQ88" s="530"/>
      <c r="GR88" s="530"/>
      <c r="GS88" s="530"/>
      <c r="GT88" s="530"/>
      <c r="GU88" s="530"/>
      <c r="GV88" s="530"/>
      <c r="GW88" s="530"/>
      <c r="GX88" s="530"/>
      <c r="GY88" s="530"/>
      <c r="GZ88" s="530"/>
      <c r="HA88" s="530"/>
      <c r="HB88" s="530"/>
      <c r="HC88" s="530"/>
      <c r="HD88" s="530"/>
      <c r="HE88" s="530"/>
      <c r="HF88" s="530"/>
      <c r="HG88" s="87"/>
      <c r="HH88" s="259"/>
      <c r="HI88" s="168"/>
      <c r="HJ88" s="551" t="str">
        <f>IF(BJ88&gt;=1000000000,RIGHT(ROUNDDOWN(BJ88,-9)/1000000000,12),"")</f>
        <v/>
      </c>
      <c r="HK88" s="362"/>
      <c r="HL88" s="545"/>
      <c r="HM88" s="549" t="str">
        <f>IF(BJ88&gt;=1000000,RIGHT(ROUNDDOWN(BJ88,-6)/1000000,3),"")</f>
        <v/>
      </c>
      <c r="HN88" s="550"/>
      <c r="HO88" s="562"/>
      <c r="HP88" s="544" t="str">
        <f>IF(BJ88&gt;=1000,RIGHT(ROUNDDOWN(BJ88,-3)/1000,3),"")</f>
        <v/>
      </c>
      <c r="HQ88" s="362"/>
      <c r="HR88" s="545"/>
      <c r="HS88" s="544" t="str">
        <f>RIGHT(BJ88,3)</f>
        <v>0</v>
      </c>
      <c r="HT88" s="362"/>
      <c r="HU88" s="548"/>
      <c r="HV88" s="45"/>
    </row>
    <row r="89" spans="1:230" ht="3.75" customHeight="1" x14ac:dyDescent="0.15">
      <c r="A89" s="557"/>
      <c r="B89" s="558"/>
      <c r="C89" s="484"/>
      <c r="D89" s="136"/>
      <c r="E89" s="488"/>
      <c r="F89" s="489"/>
      <c r="G89" s="489"/>
      <c r="H89" s="489"/>
      <c r="I89" s="489"/>
      <c r="J89" s="560"/>
      <c r="K89" s="444"/>
      <c r="L89" s="444"/>
      <c r="M89" s="444"/>
      <c r="N89" s="444"/>
      <c r="O89" s="444"/>
      <c r="P89" s="444"/>
      <c r="Q89" s="444"/>
      <c r="R89" s="444"/>
      <c r="S89" s="444"/>
      <c r="T89" s="288"/>
      <c r="U89" s="587"/>
      <c r="V89" s="588"/>
      <c r="W89" s="210"/>
      <c r="X89" s="255"/>
      <c r="Y89" s="153"/>
      <c r="Z89" s="305"/>
      <c r="AA89" s="605"/>
      <c r="AB89" s="605"/>
      <c r="AC89" s="605"/>
      <c r="AD89" s="605"/>
      <c r="AE89" s="605"/>
      <c r="AF89" s="605"/>
      <c r="AG89" s="605"/>
      <c r="AH89" s="605"/>
      <c r="AI89" s="605"/>
      <c r="AJ89" s="605"/>
      <c r="AK89" s="606"/>
      <c r="AL89" s="488"/>
      <c r="AM89" s="489"/>
      <c r="AN89" s="489"/>
      <c r="AO89" s="489"/>
      <c r="AP89" s="489"/>
      <c r="AQ89" s="489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489"/>
      <c r="BF89" s="489"/>
      <c r="BG89" s="210"/>
      <c r="BH89" s="255"/>
      <c r="BI89" s="153"/>
      <c r="BJ89" s="509"/>
      <c r="BK89" s="510"/>
      <c r="BL89" s="510"/>
      <c r="BM89" s="611"/>
      <c r="BN89" s="611"/>
      <c r="BO89" s="611"/>
      <c r="BP89" s="611"/>
      <c r="BQ89" s="611"/>
      <c r="BR89" s="611"/>
      <c r="BS89" s="611"/>
      <c r="BT89" s="611"/>
      <c r="BU89" s="612"/>
      <c r="BV89" s="45"/>
      <c r="CC89" s="507"/>
      <c r="CD89" s="190"/>
      <c r="CE89" s="529"/>
      <c r="CF89" s="530"/>
      <c r="CG89" s="530"/>
      <c r="CH89" s="530"/>
      <c r="CI89" s="530"/>
      <c r="CJ89" s="531"/>
      <c r="CK89" s="437"/>
      <c r="CL89" s="437"/>
      <c r="CM89" s="437"/>
      <c r="CN89" s="437"/>
      <c r="CO89" s="437"/>
      <c r="CP89" s="437"/>
      <c r="CQ89" s="437"/>
      <c r="CR89" s="437"/>
      <c r="CS89" s="437"/>
      <c r="CT89" s="271"/>
      <c r="CU89" s="594"/>
      <c r="CV89" s="595"/>
      <c r="CW89" s="87"/>
      <c r="CX89" s="259"/>
      <c r="CY89" s="168"/>
      <c r="CZ89" s="5"/>
      <c r="DA89" s="363"/>
      <c r="DB89" s="363"/>
      <c r="DC89" s="543"/>
      <c r="DD89" s="544"/>
      <c r="DE89" s="362"/>
      <c r="DF89" s="545"/>
      <c r="DG89" s="544"/>
      <c r="DH89" s="362"/>
      <c r="DI89" s="545"/>
      <c r="DJ89" s="541"/>
      <c r="DK89" s="542"/>
      <c r="DL89" s="529"/>
      <c r="DM89" s="530"/>
      <c r="DN89" s="530"/>
      <c r="DO89" s="530"/>
      <c r="DP89" s="530"/>
      <c r="DQ89" s="530"/>
      <c r="DR89" s="530"/>
      <c r="DS89" s="530"/>
      <c r="DT89" s="530"/>
      <c r="DU89" s="530"/>
      <c r="DV89" s="530"/>
      <c r="DW89" s="530"/>
      <c r="DX89" s="530"/>
      <c r="DY89" s="530"/>
      <c r="DZ89" s="530"/>
      <c r="EA89" s="530"/>
      <c r="EB89" s="530"/>
      <c r="EC89" s="530"/>
      <c r="ED89" s="530"/>
      <c r="EE89" s="530"/>
      <c r="EF89" s="530"/>
      <c r="EG89" s="87"/>
      <c r="EH89" s="259"/>
      <c r="EI89" s="168"/>
      <c r="EJ89" s="551"/>
      <c r="EK89" s="362"/>
      <c r="EL89" s="545"/>
      <c r="EM89" s="549"/>
      <c r="EN89" s="550"/>
      <c r="EO89" s="562"/>
      <c r="EP89" s="544"/>
      <c r="EQ89" s="362"/>
      <c r="ER89" s="545"/>
      <c r="ES89" s="544"/>
      <c r="ET89" s="362"/>
      <c r="EU89" s="548"/>
      <c r="EV89" s="45"/>
      <c r="FC89" s="507"/>
      <c r="FD89" s="190"/>
      <c r="FE89" s="529"/>
      <c r="FF89" s="530"/>
      <c r="FG89" s="530"/>
      <c r="FH89" s="530"/>
      <c r="FI89" s="530"/>
      <c r="FJ89" s="531"/>
      <c r="FK89" s="437"/>
      <c r="FL89" s="437"/>
      <c r="FM89" s="437"/>
      <c r="FN89" s="437"/>
      <c r="FO89" s="437"/>
      <c r="FP89" s="437"/>
      <c r="FQ89" s="437"/>
      <c r="FR89" s="437"/>
      <c r="FS89" s="437"/>
      <c r="FT89" s="271"/>
      <c r="FU89" s="594"/>
      <c r="FV89" s="595"/>
      <c r="FW89" s="87"/>
      <c r="FX89" s="259"/>
      <c r="FY89" s="168"/>
      <c r="FZ89" s="5"/>
      <c r="GA89" s="363"/>
      <c r="GB89" s="363"/>
      <c r="GC89" s="543"/>
      <c r="GD89" s="544"/>
      <c r="GE89" s="362"/>
      <c r="GF89" s="545"/>
      <c r="GG89" s="544"/>
      <c r="GH89" s="362"/>
      <c r="GI89" s="545"/>
      <c r="GJ89" s="541"/>
      <c r="GK89" s="542"/>
      <c r="GL89" s="529"/>
      <c r="GM89" s="530"/>
      <c r="GN89" s="530"/>
      <c r="GO89" s="530"/>
      <c r="GP89" s="530"/>
      <c r="GQ89" s="530"/>
      <c r="GR89" s="530"/>
      <c r="GS89" s="530"/>
      <c r="GT89" s="530"/>
      <c r="GU89" s="530"/>
      <c r="GV89" s="530"/>
      <c r="GW89" s="530"/>
      <c r="GX89" s="530"/>
      <c r="GY89" s="530"/>
      <c r="GZ89" s="530"/>
      <c r="HA89" s="530"/>
      <c r="HB89" s="530"/>
      <c r="HC89" s="530"/>
      <c r="HD89" s="530"/>
      <c r="HE89" s="530"/>
      <c r="HF89" s="530"/>
      <c r="HG89" s="87"/>
      <c r="HH89" s="259"/>
      <c r="HI89" s="168"/>
      <c r="HJ89" s="551"/>
      <c r="HK89" s="362"/>
      <c r="HL89" s="545"/>
      <c r="HM89" s="549"/>
      <c r="HN89" s="550"/>
      <c r="HO89" s="562"/>
      <c r="HP89" s="544"/>
      <c r="HQ89" s="362"/>
      <c r="HR89" s="545"/>
      <c r="HS89" s="544"/>
      <c r="HT89" s="362"/>
      <c r="HU89" s="548"/>
      <c r="HV89" s="45"/>
    </row>
    <row r="90" spans="1:230" ht="1.5" customHeight="1" x14ac:dyDescent="0.15">
      <c r="A90" s="557"/>
      <c r="B90" s="558"/>
      <c r="C90" s="484"/>
      <c r="D90" s="136"/>
      <c r="E90" s="488"/>
      <c r="F90" s="489"/>
      <c r="G90" s="489"/>
      <c r="H90" s="489"/>
      <c r="I90" s="489"/>
      <c r="J90" s="560"/>
      <c r="K90" s="143"/>
      <c r="L90" s="143"/>
      <c r="M90" s="143"/>
      <c r="N90" s="143"/>
      <c r="O90" s="143"/>
      <c r="P90" s="143"/>
      <c r="Q90" s="143"/>
      <c r="R90" s="143"/>
      <c r="S90" s="143"/>
      <c r="T90" s="288"/>
      <c r="U90" s="48"/>
      <c r="V90" s="48"/>
      <c r="W90" s="210"/>
      <c r="X90" s="255"/>
      <c r="Y90" s="153"/>
      <c r="Z90" s="305"/>
      <c r="AA90" s="605"/>
      <c r="AB90" s="605"/>
      <c r="AC90" s="605"/>
      <c r="AD90" s="605"/>
      <c r="AE90" s="605"/>
      <c r="AF90" s="605"/>
      <c r="AG90" s="605"/>
      <c r="AH90" s="605"/>
      <c r="AI90" s="605"/>
      <c r="AJ90" s="605"/>
      <c r="AK90" s="606"/>
      <c r="AL90" s="607" t="s">
        <v>109</v>
      </c>
      <c r="AM90" s="608"/>
      <c r="AN90" s="608"/>
      <c r="AO90" s="608"/>
      <c r="AP90" s="608"/>
      <c r="AQ90" s="608"/>
      <c r="AR90" s="608"/>
      <c r="AS90" s="608"/>
      <c r="AT90" s="608"/>
      <c r="AU90" s="608"/>
      <c r="AV90" s="608"/>
      <c r="AW90" s="608"/>
      <c r="AX90" s="608"/>
      <c r="AY90" s="608"/>
      <c r="AZ90" s="608"/>
      <c r="BA90" s="608"/>
      <c r="BB90" s="608"/>
      <c r="BC90" s="608"/>
      <c r="BD90" s="608"/>
      <c r="BE90" s="608"/>
      <c r="BF90" s="608"/>
      <c r="BG90" s="210"/>
      <c r="BH90" s="255"/>
      <c r="BI90" s="153"/>
      <c r="BJ90" s="509"/>
      <c r="BK90" s="510"/>
      <c r="BL90" s="510"/>
      <c r="BM90" s="611"/>
      <c r="BN90" s="611"/>
      <c r="BO90" s="611"/>
      <c r="BP90" s="611"/>
      <c r="BQ90" s="611"/>
      <c r="BR90" s="611"/>
      <c r="BS90" s="611"/>
      <c r="BT90" s="611"/>
      <c r="BU90" s="612"/>
      <c r="BV90" s="45"/>
      <c r="CC90" s="507"/>
      <c r="CD90" s="190"/>
      <c r="CE90" s="529"/>
      <c r="CF90" s="530"/>
      <c r="CG90" s="530"/>
      <c r="CH90" s="530"/>
      <c r="CI90" s="530"/>
      <c r="CJ90" s="531"/>
      <c r="CK90" s="175"/>
      <c r="CL90" s="175"/>
      <c r="CM90" s="175"/>
      <c r="CN90" s="175"/>
      <c r="CO90" s="175"/>
      <c r="CP90" s="175"/>
      <c r="CQ90" s="175"/>
      <c r="CR90" s="175"/>
      <c r="CS90" s="175"/>
      <c r="CT90" s="271"/>
      <c r="CU90" s="51"/>
      <c r="CV90" s="51"/>
      <c r="CW90" s="87"/>
      <c r="CX90" s="259"/>
      <c r="CY90" s="168"/>
      <c r="CZ90" s="5"/>
      <c r="DA90" s="363"/>
      <c r="DB90" s="363"/>
      <c r="DC90" s="543"/>
      <c r="DD90" s="544"/>
      <c r="DE90" s="362"/>
      <c r="DF90" s="545"/>
      <c r="DG90" s="544"/>
      <c r="DH90" s="362"/>
      <c r="DI90" s="545"/>
      <c r="DJ90" s="541"/>
      <c r="DK90" s="542"/>
      <c r="DL90" s="597" t="s">
        <v>109</v>
      </c>
      <c r="DM90" s="598"/>
      <c r="DN90" s="598"/>
      <c r="DO90" s="598"/>
      <c r="DP90" s="598"/>
      <c r="DQ90" s="598"/>
      <c r="DR90" s="598"/>
      <c r="DS90" s="598"/>
      <c r="DT90" s="598"/>
      <c r="DU90" s="598"/>
      <c r="DV90" s="598"/>
      <c r="DW90" s="598"/>
      <c r="DX90" s="598"/>
      <c r="DY90" s="598"/>
      <c r="DZ90" s="598"/>
      <c r="EA90" s="598"/>
      <c r="EB90" s="598"/>
      <c r="EC90" s="598"/>
      <c r="ED90" s="598"/>
      <c r="EE90" s="598"/>
      <c r="EF90" s="598"/>
      <c r="EG90" s="87"/>
      <c r="EH90" s="259"/>
      <c r="EI90" s="168"/>
      <c r="EJ90" s="551"/>
      <c r="EK90" s="362"/>
      <c r="EL90" s="545"/>
      <c r="EM90" s="549"/>
      <c r="EN90" s="550"/>
      <c r="EO90" s="562"/>
      <c r="EP90" s="544"/>
      <c r="EQ90" s="362"/>
      <c r="ER90" s="545"/>
      <c r="ES90" s="544"/>
      <c r="ET90" s="362"/>
      <c r="EU90" s="548"/>
      <c r="EV90" s="45"/>
      <c r="FC90" s="507"/>
      <c r="FD90" s="190"/>
      <c r="FE90" s="529"/>
      <c r="FF90" s="530"/>
      <c r="FG90" s="530"/>
      <c r="FH90" s="530"/>
      <c r="FI90" s="530"/>
      <c r="FJ90" s="531"/>
      <c r="FK90" s="175"/>
      <c r="FL90" s="175"/>
      <c r="FM90" s="175"/>
      <c r="FN90" s="175"/>
      <c r="FO90" s="175"/>
      <c r="FP90" s="175"/>
      <c r="FQ90" s="175"/>
      <c r="FR90" s="175"/>
      <c r="FS90" s="175"/>
      <c r="FT90" s="271"/>
      <c r="FU90" s="51"/>
      <c r="FV90" s="51"/>
      <c r="FW90" s="87"/>
      <c r="FX90" s="259"/>
      <c r="FY90" s="168"/>
      <c r="FZ90" s="5"/>
      <c r="GA90" s="363"/>
      <c r="GB90" s="363"/>
      <c r="GC90" s="543"/>
      <c r="GD90" s="544"/>
      <c r="GE90" s="362"/>
      <c r="GF90" s="545"/>
      <c r="GG90" s="544"/>
      <c r="GH90" s="362"/>
      <c r="GI90" s="545"/>
      <c r="GJ90" s="541"/>
      <c r="GK90" s="542"/>
      <c r="GL90" s="597" t="s">
        <v>109</v>
      </c>
      <c r="GM90" s="598"/>
      <c r="GN90" s="598"/>
      <c r="GO90" s="598"/>
      <c r="GP90" s="598"/>
      <c r="GQ90" s="598"/>
      <c r="GR90" s="598"/>
      <c r="GS90" s="598"/>
      <c r="GT90" s="598"/>
      <c r="GU90" s="598"/>
      <c r="GV90" s="598"/>
      <c r="GW90" s="598"/>
      <c r="GX90" s="598"/>
      <c r="GY90" s="598"/>
      <c r="GZ90" s="598"/>
      <c r="HA90" s="598"/>
      <c r="HB90" s="598"/>
      <c r="HC90" s="598"/>
      <c r="HD90" s="598"/>
      <c r="HE90" s="598"/>
      <c r="HF90" s="598"/>
      <c r="HG90" s="87"/>
      <c r="HH90" s="259"/>
      <c r="HI90" s="168"/>
      <c r="HJ90" s="551"/>
      <c r="HK90" s="362"/>
      <c r="HL90" s="545"/>
      <c r="HM90" s="549"/>
      <c r="HN90" s="550"/>
      <c r="HO90" s="562"/>
      <c r="HP90" s="544"/>
      <c r="HQ90" s="362"/>
      <c r="HR90" s="545"/>
      <c r="HS90" s="544"/>
      <c r="HT90" s="362"/>
      <c r="HU90" s="548"/>
      <c r="HV90" s="45"/>
    </row>
    <row r="91" spans="1:230" ht="5.25" customHeight="1" x14ac:dyDescent="0.15">
      <c r="A91" s="557"/>
      <c r="B91" s="558"/>
      <c r="C91" s="484"/>
      <c r="D91" s="136"/>
      <c r="E91" s="488"/>
      <c r="F91" s="489"/>
      <c r="G91" s="489"/>
      <c r="H91" s="489"/>
      <c r="I91" s="489"/>
      <c r="J91" s="560"/>
      <c r="K91" s="552" t="s">
        <v>110</v>
      </c>
      <c r="L91" s="601"/>
      <c r="M91" s="601"/>
      <c r="N91" s="601"/>
      <c r="O91" s="601"/>
      <c r="P91" s="601"/>
      <c r="Q91" s="601"/>
      <c r="R91" s="601"/>
      <c r="S91" s="601"/>
      <c r="T91" s="5"/>
      <c r="U91" s="330">
        <v>12</v>
      </c>
      <c r="V91" s="330"/>
      <c r="W91" s="210"/>
      <c r="X91" s="255"/>
      <c r="Y91" s="153"/>
      <c r="Z91" s="305"/>
      <c r="AA91" s="605"/>
      <c r="AB91" s="605"/>
      <c r="AC91" s="605"/>
      <c r="AD91" s="605"/>
      <c r="AE91" s="605"/>
      <c r="AF91" s="605"/>
      <c r="AG91" s="605"/>
      <c r="AH91" s="605"/>
      <c r="AI91" s="605"/>
      <c r="AJ91" s="605"/>
      <c r="AK91" s="606"/>
      <c r="AL91" s="607"/>
      <c r="AM91" s="608"/>
      <c r="AN91" s="608"/>
      <c r="AO91" s="608"/>
      <c r="AP91" s="608"/>
      <c r="AQ91" s="608"/>
      <c r="AR91" s="608"/>
      <c r="AS91" s="608"/>
      <c r="AT91" s="608"/>
      <c r="AU91" s="608"/>
      <c r="AV91" s="608"/>
      <c r="AW91" s="608"/>
      <c r="AX91" s="608"/>
      <c r="AY91" s="608"/>
      <c r="AZ91" s="608"/>
      <c r="BA91" s="608"/>
      <c r="BB91" s="608"/>
      <c r="BC91" s="608"/>
      <c r="BD91" s="608"/>
      <c r="BE91" s="608"/>
      <c r="BF91" s="608"/>
      <c r="BG91" s="210"/>
      <c r="BH91" s="255"/>
      <c r="BI91" s="153"/>
      <c r="BJ91" s="613"/>
      <c r="BK91" s="611"/>
      <c r="BL91" s="614"/>
      <c r="BM91" s="611"/>
      <c r="BN91" s="611"/>
      <c r="BO91" s="611"/>
      <c r="BP91" s="611"/>
      <c r="BQ91" s="611"/>
      <c r="BR91" s="611"/>
      <c r="BS91" s="611"/>
      <c r="BT91" s="611"/>
      <c r="BU91" s="612"/>
      <c r="BV91" s="45"/>
      <c r="CC91" s="507"/>
      <c r="CD91" s="190"/>
      <c r="CE91" s="529"/>
      <c r="CF91" s="530"/>
      <c r="CG91" s="530"/>
      <c r="CH91" s="530"/>
      <c r="CI91" s="530"/>
      <c r="CJ91" s="531"/>
      <c r="CK91" s="533" t="s">
        <v>110</v>
      </c>
      <c r="CL91" s="603"/>
      <c r="CM91" s="603"/>
      <c r="CN91" s="603"/>
      <c r="CO91" s="603"/>
      <c r="CP91" s="603"/>
      <c r="CQ91" s="603"/>
      <c r="CR91" s="603"/>
      <c r="CS91" s="603"/>
      <c r="CT91" s="87"/>
      <c r="CU91" s="386">
        <v>12</v>
      </c>
      <c r="CV91" s="386"/>
      <c r="CW91" s="87"/>
      <c r="CX91" s="259"/>
      <c r="CY91" s="168"/>
      <c r="CZ91" s="5"/>
      <c r="DA91" s="363"/>
      <c r="DB91" s="363"/>
      <c r="DC91" s="543"/>
      <c r="DD91" s="544"/>
      <c r="DE91" s="362"/>
      <c r="DF91" s="545"/>
      <c r="DG91" s="544"/>
      <c r="DH91" s="362"/>
      <c r="DI91" s="545"/>
      <c r="DJ91" s="541"/>
      <c r="DK91" s="542"/>
      <c r="DL91" s="597"/>
      <c r="DM91" s="598"/>
      <c r="DN91" s="598"/>
      <c r="DO91" s="598"/>
      <c r="DP91" s="598"/>
      <c r="DQ91" s="598"/>
      <c r="DR91" s="598"/>
      <c r="DS91" s="598"/>
      <c r="DT91" s="598"/>
      <c r="DU91" s="598"/>
      <c r="DV91" s="598"/>
      <c r="DW91" s="598"/>
      <c r="DX91" s="598"/>
      <c r="DY91" s="598"/>
      <c r="DZ91" s="598"/>
      <c r="EA91" s="598"/>
      <c r="EB91" s="598"/>
      <c r="EC91" s="598"/>
      <c r="ED91" s="598"/>
      <c r="EE91" s="598"/>
      <c r="EF91" s="598"/>
      <c r="EG91" s="87"/>
      <c r="EH91" s="259"/>
      <c r="EI91" s="168"/>
      <c r="EJ91" s="305"/>
      <c r="EK91" s="210"/>
      <c r="EL91" s="524"/>
      <c r="EM91" s="525"/>
      <c r="EN91" s="210"/>
      <c r="EO91" s="524"/>
      <c r="EP91" s="525"/>
      <c r="EQ91" s="210"/>
      <c r="ER91" s="524"/>
      <c r="ES91" s="525"/>
      <c r="ET91" s="210"/>
      <c r="EU91" s="292"/>
      <c r="EV91" s="45"/>
      <c r="FC91" s="507"/>
      <c r="FD91" s="190"/>
      <c r="FE91" s="529"/>
      <c r="FF91" s="530"/>
      <c r="FG91" s="530"/>
      <c r="FH91" s="530"/>
      <c r="FI91" s="530"/>
      <c r="FJ91" s="531"/>
      <c r="FK91" s="533" t="s">
        <v>110</v>
      </c>
      <c r="FL91" s="603"/>
      <c r="FM91" s="603"/>
      <c r="FN91" s="603"/>
      <c r="FO91" s="603"/>
      <c r="FP91" s="603"/>
      <c r="FQ91" s="603"/>
      <c r="FR91" s="603"/>
      <c r="FS91" s="603"/>
      <c r="FT91" s="87"/>
      <c r="FU91" s="386">
        <v>12</v>
      </c>
      <c r="FV91" s="386"/>
      <c r="FW91" s="87"/>
      <c r="FX91" s="259"/>
      <c r="FY91" s="168"/>
      <c r="FZ91" s="5"/>
      <c r="GA91" s="363"/>
      <c r="GB91" s="363"/>
      <c r="GC91" s="543"/>
      <c r="GD91" s="544"/>
      <c r="GE91" s="362"/>
      <c r="GF91" s="545"/>
      <c r="GG91" s="544"/>
      <c r="GH91" s="362"/>
      <c r="GI91" s="545"/>
      <c r="GJ91" s="541"/>
      <c r="GK91" s="542"/>
      <c r="GL91" s="597"/>
      <c r="GM91" s="598"/>
      <c r="GN91" s="598"/>
      <c r="GO91" s="598"/>
      <c r="GP91" s="598"/>
      <c r="GQ91" s="598"/>
      <c r="GR91" s="598"/>
      <c r="GS91" s="598"/>
      <c r="GT91" s="598"/>
      <c r="GU91" s="598"/>
      <c r="GV91" s="598"/>
      <c r="GW91" s="598"/>
      <c r="GX91" s="598"/>
      <c r="GY91" s="598"/>
      <c r="GZ91" s="598"/>
      <c r="HA91" s="598"/>
      <c r="HB91" s="598"/>
      <c r="HC91" s="598"/>
      <c r="HD91" s="598"/>
      <c r="HE91" s="598"/>
      <c r="HF91" s="598"/>
      <c r="HG91" s="87"/>
      <c r="HH91" s="259"/>
      <c r="HI91" s="168"/>
      <c r="HJ91" s="305"/>
      <c r="HK91" s="210"/>
      <c r="HL91" s="524"/>
      <c r="HM91" s="525"/>
      <c r="HN91" s="210"/>
      <c r="HO91" s="524"/>
      <c r="HP91" s="525"/>
      <c r="HQ91" s="210"/>
      <c r="HR91" s="524"/>
      <c r="HS91" s="525"/>
      <c r="HT91" s="210"/>
      <c r="HU91" s="292"/>
      <c r="HV91" s="45"/>
    </row>
    <row r="92" spans="1:230" ht="5.25" customHeight="1" x14ac:dyDescent="0.15">
      <c r="A92" s="557"/>
      <c r="B92" s="558"/>
      <c r="C92" s="484"/>
      <c r="D92" s="136"/>
      <c r="E92" s="488"/>
      <c r="F92" s="489"/>
      <c r="G92" s="489"/>
      <c r="H92" s="489"/>
      <c r="I92" s="489"/>
      <c r="J92" s="560"/>
      <c r="K92" s="601"/>
      <c r="L92" s="601"/>
      <c r="M92" s="601"/>
      <c r="N92" s="601"/>
      <c r="O92" s="601"/>
      <c r="P92" s="601"/>
      <c r="Q92" s="601"/>
      <c r="R92" s="601"/>
      <c r="S92" s="601"/>
      <c r="T92" s="7"/>
      <c r="U92" s="602"/>
      <c r="V92" s="602"/>
      <c r="W92" s="278"/>
      <c r="X92" s="155"/>
      <c r="Y92" s="156"/>
      <c r="Z92" s="88"/>
      <c r="AA92" s="89"/>
      <c r="AB92" s="88"/>
      <c r="AC92" s="90"/>
      <c r="AD92" s="89"/>
      <c r="AE92" s="88"/>
      <c r="AF92" s="90"/>
      <c r="AG92" s="89"/>
      <c r="AH92" s="88"/>
      <c r="AI92" s="90"/>
      <c r="AJ92" s="54"/>
      <c r="AK92" s="88"/>
      <c r="AL92" s="609"/>
      <c r="AM92" s="610"/>
      <c r="AN92" s="610"/>
      <c r="AO92" s="610"/>
      <c r="AP92" s="610"/>
      <c r="AQ92" s="610"/>
      <c r="AR92" s="610"/>
      <c r="AS92" s="610"/>
      <c r="AT92" s="610"/>
      <c r="AU92" s="610"/>
      <c r="AV92" s="610"/>
      <c r="AW92" s="610"/>
      <c r="AX92" s="610"/>
      <c r="AY92" s="610"/>
      <c r="AZ92" s="610"/>
      <c r="BA92" s="610"/>
      <c r="BB92" s="610"/>
      <c r="BC92" s="610"/>
      <c r="BD92" s="610"/>
      <c r="BE92" s="610"/>
      <c r="BF92" s="610"/>
      <c r="BG92" s="278"/>
      <c r="BH92" s="155"/>
      <c r="BI92" s="156"/>
      <c r="BJ92" s="54"/>
      <c r="BK92" s="88"/>
      <c r="BL92" s="90"/>
      <c r="BM92" s="89"/>
      <c r="BN92" s="88"/>
      <c r="BO92" s="90"/>
      <c r="BP92" s="54"/>
      <c r="BQ92" s="88"/>
      <c r="BR92" s="53"/>
      <c r="BS92" s="89"/>
      <c r="BT92" s="88"/>
      <c r="BU92" s="88"/>
      <c r="BV92" s="45"/>
      <c r="CC92" s="507"/>
      <c r="CD92" s="190"/>
      <c r="CE92" s="529"/>
      <c r="CF92" s="530"/>
      <c r="CG92" s="530"/>
      <c r="CH92" s="530"/>
      <c r="CI92" s="530"/>
      <c r="CJ92" s="531"/>
      <c r="CK92" s="603"/>
      <c r="CL92" s="603"/>
      <c r="CM92" s="603"/>
      <c r="CN92" s="603"/>
      <c r="CO92" s="603"/>
      <c r="CP92" s="603"/>
      <c r="CQ92" s="603"/>
      <c r="CR92" s="603"/>
      <c r="CS92" s="603"/>
      <c r="CT92" s="91"/>
      <c r="CU92" s="596"/>
      <c r="CV92" s="596"/>
      <c r="CW92" s="91"/>
      <c r="CX92" s="170"/>
      <c r="CY92" s="171"/>
      <c r="CZ92" s="88"/>
      <c r="DA92" s="89"/>
      <c r="DB92" s="88"/>
      <c r="DC92" s="90"/>
      <c r="DD92" s="89"/>
      <c r="DE92" s="88"/>
      <c r="DF92" s="90"/>
      <c r="DG92" s="89"/>
      <c r="DH92" s="88"/>
      <c r="DI92" s="90"/>
      <c r="DJ92" s="54"/>
      <c r="DK92" s="88"/>
      <c r="DL92" s="599"/>
      <c r="DM92" s="600"/>
      <c r="DN92" s="600"/>
      <c r="DO92" s="600"/>
      <c r="DP92" s="600"/>
      <c r="DQ92" s="600"/>
      <c r="DR92" s="600"/>
      <c r="DS92" s="600"/>
      <c r="DT92" s="600"/>
      <c r="DU92" s="600"/>
      <c r="DV92" s="600"/>
      <c r="DW92" s="600"/>
      <c r="DX92" s="600"/>
      <c r="DY92" s="600"/>
      <c r="DZ92" s="600"/>
      <c r="EA92" s="600"/>
      <c r="EB92" s="600"/>
      <c r="EC92" s="600"/>
      <c r="ED92" s="600"/>
      <c r="EE92" s="600"/>
      <c r="EF92" s="600"/>
      <c r="EG92" s="91"/>
      <c r="EH92" s="170"/>
      <c r="EI92" s="171"/>
      <c r="EJ92" s="54"/>
      <c r="EK92" s="88"/>
      <c r="EL92" s="90"/>
      <c r="EM92" s="89"/>
      <c r="EN92" s="88"/>
      <c r="EO92" s="90"/>
      <c r="EP92" s="54"/>
      <c r="EQ92" s="88"/>
      <c r="ER92" s="53"/>
      <c r="ES92" s="89"/>
      <c r="ET92" s="88"/>
      <c r="EU92" s="88"/>
      <c r="EV92" s="45"/>
      <c r="FC92" s="507"/>
      <c r="FD92" s="190"/>
      <c r="FE92" s="529"/>
      <c r="FF92" s="530"/>
      <c r="FG92" s="530"/>
      <c r="FH92" s="530"/>
      <c r="FI92" s="530"/>
      <c r="FJ92" s="531"/>
      <c r="FK92" s="603"/>
      <c r="FL92" s="603"/>
      <c r="FM92" s="603"/>
      <c r="FN92" s="603"/>
      <c r="FO92" s="603"/>
      <c r="FP92" s="603"/>
      <c r="FQ92" s="603"/>
      <c r="FR92" s="603"/>
      <c r="FS92" s="603"/>
      <c r="FT92" s="91"/>
      <c r="FU92" s="596"/>
      <c r="FV92" s="596"/>
      <c r="FW92" s="91"/>
      <c r="FX92" s="170"/>
      <c r="FY92" s="171"/>
      <c r="FZ92" s="88"/>
      <c r="GA92" s="89"/>
      <c r="GB92" s="88"/>
      <c r="GC92" s="90"/>
      <c r="GD92" s="89"/>
      <c r="GE92" s="88"/>
      <c r="GF92" s="90"/>
      <c r="GG92" s="89"/>
      <c r="GH92" s="88"/>
      <c r="GI92" s="90"/>
      <c r="GJ92" s="54"/>
      <c r="GK92" s="88"/>
      <c r="GL92" s="599"/>
      <c r="GM92" s="600"/>
      <c r="GN92" s="600"/>
      <c r="GO92" s="600"/>
      <c r="GP92" s="600"/>
      <c r="GQ92" s="600"/>
      <c r="GR92" s="600"/>
      <c r="GS92" s="600"/>
      <c r="GT92" s="600"/>
      <c r="GU92" s="600"/>
      <c r="GV92" s="600"/>
      <c r="GW92" s="600"/>
      <c r="GX92" s="600"/>
      <c r="GY92" s="600"/>
      <c r="GZ92" s="600"/>
      <c r="HA92" s="600"/>
      <c r="HB92" s="600"/>
      <c r="HC92" s="600"/>
      <c r="HD92" s="600"/>
      <c r="HE92" s="600"/>
      <c r="HF92" s="600"/>
      <c r="HG92" s="91"/>
      <c r="HH92" s="170"/>
      <c r="HI92" s="171"/>
      <c r="HJ92" s="54"/>
      <c r="HK92" s="88"/>
      <c r="HL92" s="90"/>
      <c r="HM92" s="89"/>
      <c r="HN92" s="88"/>
      <c r="HO92" s="90"/>
      <c r="HP92" s="54"/>
      <c r="HQ92" s="88"/>
      <c r="HR92" s="53"/>
      <c r="HS92" s="89"/>
      <c r="HT92" s="88"/>
      <c r="HU92" s="88"/>
      <c r="HV92" s="45"/>
    </row>
    <row r="93" spans="1:230" ht="7.5" customHeight="1" x14ac:dyDescent="0.15">
      <c r="A93" s="557"/>
      <c r="B93" s="558"/>
      <c r="C93" s="484"/>
      <c r="D93" s="136"/>
      <c r="E93" s="488" t="s">
        <v>111</v>
      </c>
      <c r="F93" s="489"/>
      <c r="G93" s="489"/>
      <c r="H93" s="489"/>
      <c r="I93" s="489"/>
      <c r="J93" s="560"/>
      <c r="K93" s="442" t="s">
        <v>112</v>
      </c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140"/>
      <c r="X93" s="149" t="s">
        <v>113</v>
      </c>
      <c r="Y93" s="150"/>
      <c r="Z93" s="139"/>
      <c r="AA93" s="279"/>
      <c r="AB93" s="279"/>
      <c r="AC93" s="492"/>
      <c r="AD93" s="493"/>
      <c r="AE93" s="279"/>
      <c r="AF93" s="492"/>
      <c r="AG93" s="493"/>
      <c r="AH93" s="279"/>
      <c r="AI93" s="492"/>
      <c r="AJ93" s="26"/>
      <c r="AK93" s="81" t="s">
        <v>88</v>
      </c>
      <c r="AL93" s="486" t="s">
        <v>114</v>
      </c>
      <c r="AM93" s="487"/>
      <c r="AN93" s="487"/>
      <c r="AO93" s="487"/>
      <c r="AP93" s="487"/>
      <c r="AQ93" s="487"/>
      <c r="AR93" s="487"/>
      <c r="AS93" s="487"/>
      <c r="AT93" s="487"/>
      <c r="AU93" s="487"/>
      <c r="AV93" s="487"/>
      <c r="AW93" s="487"/>
      <c r="AX93" s="487"/>
      <c r="AY93" s="487"/>
      <c r="AZ93" s="487"/>
      <c r="BA93" s="487"/>
      <c r="BB93" s="487"/>
      <c r="BC93" s="487"/>
      <c r="BD93" s="487"/>
      <c r="BE93" s="487"/>
      <c r="BF93" s="487"/>
      <c r="BG93" s="140"/>
      <c r="BH93" s="149" t="s">
        <v>115</v>
      </c>
      <c r="BI93" s="150"/>
      <c r="BJ93" s="139"/>
      <c r="BK93" s="279"/>
      <c r="BL93" s="492"/>
      <c r="BM93" s="493"/>
      <c r="BN93" s="279"/>
      <c r="BO93" s="492"/>
      <c r="BP93" s="493"/>
      <c r="BQ93" s="279"/>
      <c r="BR93" s="492"/>
      <c r="BS93" s="493"/>
      <c r="BT93" s="279"/>
      <c r="BU93" s="81" t="s">
        <v>60</v>
      </c>
      <c r="BV93" s="45"/>
      <c r="CC93" s="507"/>
      <c r="CD93" s="190"/>
      <c r="CE93" s="529" t="s">
        <v>111</v>
      </c>
      <c r="CF93" s="530"/>
      <c r="CG93" s="530"/>
      <c r="CH93" s="530"/>
      <c r="CI93" s="530"/>
      <c r="CJ93" s="531"/>
      <c r="CK93" s="435" t="s">
        <v>112</v>
      </c>
      <c r="CL93" s="435"/>
      <c r="CM93" s="435"/>
      <c r="CN93" s="435"/>
      <c r="CO93" s="435"/>
      <c r="CP93" s="435"/>
      <c r="CQ93" s="435"/>
      <c r="CR93" s="435"/>
      <c r="CS93" s="435"/>
      <c r="CT93" s="435"/>
      <c r="CU93" s="435"/>
      <c r="CV93" s="435"/>
      <c r="CW93" s="84"/>
      <c r="CX93" s="164" t="s">
        <v>116</v>
      </c>
      <c r="CY93" s="165"/>
      <c r="CZ93" s="26"/>
      <c r="DA93" s="26"/>
      <c r="DB93" s="26"/>
      <c r="DC93" s="26"/>
      <c r="DD93" s="82"/>
      <c r="DE93" s="26"/>
      <c r="DF93" s="92"/>
      <c r="DG93" s="82"/>
      <c r="DH93" s="26"/>
      <c r="DI93" s="92"/>
      <c r="DJ93" s="26"/>
      <c r="DK93" s="81" t="s">
        <v>70</v>
      </c>
      <c r="DL93" s="526" t="s">
        <v>114</v>
      </c>
      <c r="DM93" s="527"/>
      <c r="DN93" s="527"/>
      <c r="DO93" s="527"/>
      <c r="DP93" s="527"/>
      <c r="DQ93" s="527"/>
      <c r="DR93" s="527"/>
      <c r="DS93" s="527"/>
      <c r="DT93" s="527"/>
      <c r="DU93" s="527"/>
      <c r="DV93" s="527"/>
      <c r="DW93" s="527"/>
      <c r="DX93" s="527"/>
      <c r="DY93" s="527"/>
      <c r="DZ93" s="527"/>
      <c r="EA93" s="527"/>
      <c r="EB93" s="527"/>
      <c r="EC93" s="527"/>
      <c r="ED93" s="527"/>
      <c r="EE93" s="527"/>
      <c r="EF93" s="527"/>
      <c r="EG93" s="84"/>
      <c r="EH93" s="164" t="s">
        <v>117</v>
      </c>
      <c r="EI93" s="165"/>
      <c r="EJ93" s="26"/>
      <c r="EK93" s="26"/>
      <c r="EL93" s="92"/>
      <c r="EM93" s="82"/>
      <c r="EN93" s="26"/>
      <c r="EO93" s="92"/>
      <c r="EP93" s="26"/>
      <c r="EQ93" s="26"/>
      <c r="ER93" s="26"/>
      <c r="ES93" s="82"/>
      <c r="ET93" s="26"/>
      <c r="EU93" s="81" t="s">
        <v>60</v>
      </c>
      <c r="EV93" s="45"/>
      <c r="FC93" s="507"/>
      <c r="FD93" s="190"/>
      <c r="FE93" s="529" t="s">
        <v>111</v>
      </c>
      <c r="FF93" s="530"/>
      <c r="FG93" s="530"/>
      <c r="FH93" s="530"/>
      <c r="FI93" s="530"/>
      <c r="FJ93" s="531"/>
      <c r="FK93" s="435" t="s">
        <v>112</v>
      </c>
      <c r="FL93" s="435"/>
      <c r="FM93" s="435"/>
      <c r="FN93" s="435"/>
      <c r="FO93" s="435"/>
      <c r="FP93" s="435"/>
      <c r="FQ93" s="435"/>
      <c r="FR93" s="435"/>
      <c r="FS93" s="435"/>
      <c r="FT93" s="435"/>
      <c r="FU93" s="435"/>
      <c r="FV93" s="435"/>
      <c r="FW93" s="84"/>
      <c r="FX93" s="164" t="s">
        <v>116</v>
      </c>
      <c r="FY93" s="165"/>
      <c r="FZ93" s="26"/>
      <c r="GA93" s="26"/>
      <c r="GB93" s="26"/>
      <c r="GC93" s="26"/>
      <c r="GD93" s="82"/>
      <c r="GE93" s="26"/>
      <c r="GF93" s="92"/>
      <c r="GG93" s="82"/>
      <c r="GH93" s="26"/>
      <c r="GI93" s="92"/>
      <c r="GJ93" s="26"/>
      <c r="GK93" s="81" t="s">
        <v>70</v>
      </c>
      <c r="GL93" s="526" t="s">
        <v>114</v>
      </c>
      <c r="GM93" s="527"/>
      <c r="GN93" s="527"/>
      <c r="GO93" s="527"/>
      <c r="GP93" s="527"/>
      <c r="GQ93" s="527"/>
      <c r="GR93" s="527"/>
      <c r="GS93" s="527"/>
      <c r="GT93" s="527"/>
      <c r="GU93" s="527"/>
      <c r="GV93" s="527"/>
      <c r="GW93" s="527"/>
      <c r="GX93" s="527"/>
      <c r="GY93" s="527"/>
      <c r="GZ93" s="527"/>
      <c r="HA93" s="527"/>
      <c r="HB93" s="527"/>
      <c r="HC93" s="527"/>
      <c r="HD93" s="527"/>
      <c r="HE93" s="527"/>
      <c r="HF93" s="527"/>
      <c r="HG93" s="84"/>
      <c r="HH93" s="164" t="s">
        <v>117</v>
      </c>
      <c r="HI93" s="165"/>
      <c r="HJ93" s="26"/>
      <c r="HK93" s="26"/>
      <c r="HL93" s="92"/>
      <c r="HM93" s="82"/>
      <c r="HN93" s="26"/>
      <c r="HO93" s="92"/>
      <c r="HP93" s="26"/>
      <c r="HQ93" s="26"/>
      <c r="HR93" s="26"/>
      <c r="HS93" s="82"/>
      <c r="HT93" s="26"/>
      <c r="HU93" s="81" t="s">
        <v>60</v>
      </c>
      <c r="HV93" s="45"/>
    </row>
    <row r="94" spans="1:230" ht="5.25" customHeight="1" x14ac:dyDescent="0.15">
      <c r="A94" s="557"/>
      <c r="B94" s="558"/>
      <c r="C94" s="484"/>
      <c r="D94" s="136"/>
      <c r="E94" s="488"/>
      <c r="F94" s="489"/>
      <c r="G94" s="489"/>
      <c r="H94" s="489"/>
      <c r="I94" s="489"/>
      <c r="J94" s="560"/>
      <c r="K94" s="444"/>
      <c r="L94" s="444"/>
      <c r="M94" s="444"/>
      <c r="N94" s="444"/>
      <c r="O94" s="444"/>
      <c r="P94" s="444"/>
      <c r="Q94" s="444"/>
      <c r="R94" s="444"/>
      <c r="S94" s="444"/>
      <c r="T94" s="444"/>
      <c r="U94" s="444"/>
      <c r="V94" s="444"/>
      <c r="W94" s="210"/>
      <c r="X94" s="255"/>
      <c r="Y94" s="153"/>
      <c r="Z94" s="142"/>
      <c r="AA94" s="494"/>
      <c r="AB94" s="495"/>
      <c r="AC94" s="495"/>
      <c r="AD94" s="495"/>
      <c r="AE94" s="495"/>
      <c r="AF94" s="495"/>
      <c r="AG94" s="495"/>
      <c r="AH94" s="495"/>
      <c r="AI94" s="495"/>
      <c r="AJ94" s="495"/>
      <c r="AK94" s="496"/>
      <c r="AL94" s="488"/>
      <c r="AM94" s="489"/>
      <c r="AN94" s="489"/>
      <c r="AO94" s="489"/>
      <c r="AP94" s="489"/>
      <c r="AQ94" s="489"/>
      <c r="AR94" s="489"/>
      <c r="AS94" s="489"/>
      <c r="AT94" s="489"/>
      <c r="AU94" s="489"/>
      <c r="AV94" s="489"/>
      <c r="AW94" s="489"/>
      <c r="AX94" s="489"/>
      <c r="AY94" s="489"/>
      <c r="AZ94" s="489"/>
      <c r="BA94" s="489"/>
      <c r="BB94" s="489"/>
      <c r="BC94" s="489"/>
      <c r="BD94" s="489"/>
      <c r="BE94" s="489"/>
      <c r="BF94" s="489"/>
      <c r="BG94" s="210"/>
      <c r="BH94" s="255"/>
      <c r="BI94" s="153"/>
      <c r="BJ94" s="509">
        <f>ROUNDDOWN(Z109+BJ82,-2)</f>
        <v>0</v>
      </c>
      <c r="BK94" s="510"/>
      <c r="BL94" s="510"/>
      <c r="BM94" s="511"/>
      <c r="BN94" s="511"/>
      <c r="BO94" s="511"/>
      <c r="BP94" s="511"/>
      <c r="BQ94" s="511"/>
      <c r="BR94" s="511"/>
      <c r="BS94" s="511"/>
      <c r="BT94" s="511"/>
      <c r="BU94" s="617"/>
      <c r="BV94" s="45"/>
      <c r="CC94" s="507"/>
      <c r="CD94" s="190"/>
      <c r="CE94" s="529"/>
      <c r="CF94" s="530"/>
      <c r="CG94" s="530"/>
      <c r="CH94" s="530"/>
      <c r="CI94" s="530"/>
      <c r="CJ94" s="531"/>
      <c r="CK94" s="437"/>
      <c r="CL94" s="437"/>
      <c r="CM94" s="437"/>
      <c r="CN94" s="437"/>
      <c r="CO94" s="437"/>
      <c r="CP94" s="437"/>
      <c r="CQ94" s="437"/>
      <c r="CR94" s="437"/>
      <c r="CS94" s="437"/>
      <c r="CT94" s="437"/>
      <c r="CU94" s="437"/>
      <c r="CV94" s="437"/>
      <c r="CW94" s="87"/>
      <c r="CX94" s="259"/>
      <c r="CY94" s="168"/>
      <c r="CZ94" s="5"/>
      <c r="DA94" s="362" t="str">
        <f>IF(AA94&gt;=1000000,RIGHT(ROUNDDOWN(AA94*100,-8)/100000000,3),"")</f>
        <v/>
      </c>
      <c r="DB94" s="363"/>
      <c r="DC94" s="543"/>
      <c r="DD94" s="544" t="str">
        <f>IF(AA94&gt;=1000,RIGHT(ROUNDDOWN(AA94*100,-5)/100000,3),"")</f>
        <v/>
      </c>
      <c r="DE94" s="362"/>
      <c r="DF94" s="545"/>
      <c r="DG94" s="544" t="str">
        <f>RIGHT(ROUNDDOWN(AA94*100,-2)/100,3)</f>
        <v>0</v>
      </c>
      <c r="DH94" s="362"/>
      <c r="DI94" s="545"/>
      <c r="DJ94" s="541" t="str">
        <f>RIGHT(1000+AA94*100,2)</f>
        <v>00</v>
      </c>
      <c r="DK94" s="542"/>
      <c r="DL94" s="529"/>
      <c r="DM94" s="530"/>
      <c r="DN94" s="530"/>
      <c r="DO94" s="530"/>
      <c r="DP94" s="530"/>
      <c r="DQ94" s="530"/>
      <c r="DR94" s="530"/>
      <c r="DS94" s="530"/>
      <c r="DT94" s="530"/>
      <c r="DU94" s="530"/>
      <c r="DV94" s="530"/>
      <c r="DW94" s="530"/>
      <c r="DX94" s="530"/>
      <c r="DY94" s="530"/>
      <c r="DZ94" s="530"/>
      <c r="EA94" s="530"/>
      <c r="EB94" s="530"/>
      <c r="EC94" s="530"/>
      <c r="ED94" s="530"/>
      <c r="EE94" s="530"/>
      <c r="EF94" s="530"/>
      <c r="EG94" s="87"/>
      <c r="EH94" s="259"/>
      <c r="EI94" s="168"/>
      <c r="EJ94" s="551" t="str">
        <f>IF(BJ94&gt;=1000000000,RIGHT(ROUNDDOWN(BJ94,-9)/1000000000,12),"")</f>
        <v/>
      </c>
      <c r="EK94" s="362"/>
      <c r="EL94" s="545"/>
      <c r="EM94" s="549" t="str">
        <f>IF(BJ94&gt;1000000,RIGHT(ROUNDDOWN(BJ94,-6)/1000000,3),"")</f>
        <v/>
      </c>
      <c r="EN94" s="550"/>
      <c r="EO94" s="550"/>
      <c r="EP94" s="544" t="str">
        <f>IF(BJ94&gt;1000,RIGHT(ROUNDDOWN(BJ94,-3)/1000,3),"")</f>
        <v/>
      </c>
      <c r="EQ94" s="362"/>
      <c r="ER94" s="545"/>
      <c r="ES94" s="544" t="str">
        <f>RIGHT(BJ94,3)</f>
        <v>0</v>
      </c>
      <c r="ET94" s="362"/>
      <c r="EU94" s="548"/>
      <c r="EV94" s="45"/>
      <c r="FC94" s="507"/>
      <c r="FD94" s="190"/>
      <c r="FE94" s="529"/>
      <c r="FF94" s="530"/>
      <c r="FG94" s="530"/>
      <c r="FH94" s="530"/>
      <c r="FI94" s="530"/>
      <c r="FJ94" s="531"/>
      <c r="FK94" s="437"/>
      <c r="FL94" s="437"/>
      <c r="FM94" s="437"/>
      <c r="FN94" s="437"/>
      <c r="FO94" s="437"/>
      <c r="FP94" s="437"/>
      <c r="FQ94" s="437"/>
      <c r="FR94" s="437"/>
      <c r="FS94" s="437"/>
      <c r="FT94" s="437"/>
      <c r="FU94" s="437"/>
      <c r="FV94" s="437"/>
      <c r="FW94" s="87"/>
      <c r="FX94" s="259"/>
      <c r="FY94" s="168"/>
      <c r="FZ94" s="5"/>
      <c r="GA94" s="362" t="str">
        <f>IF(AA94&gt;=1000000,RIGHT(ROUNDDOWN(AA94*100,-8)/100000000,3),"")</f>
        <v/>
      </c>
      <c r="GB94" s="363"/>
      <c r="GC94" s="543"/>
      <c r="GD94" s="544" t="str">
        <f>IF(AA94&gt;=1000,RIGHT(ROUNDDOWN(AA94*100,-5)/100000,3),"")</f>
        <v/>
      </c>
      <c r="GE94" s="362"/>
      <c r="GF94" s="545"/>
      <c r="GG94" s="544" t="str">
        <f>RIGHT(ROUNDDOWN(AA94*100,-2)/100,3)</f>
        <v>0</v>
      </c>
      <c r="GH94" s="362"/>
      <c r="GI94" s="545"/>
      <c r="GJ94" s="541" t="str">
        <f>RIGHT(1000+AA94*100,2)</f>
        <v>00</v>
      </c>
      <c r="GK94" s="542"/>
      <c r="GL94" s="529"/>
      <c r="GM94" s="530"/>
      <c r="GN94" s="530"/>
      <c r="GO94" s="530"/>
      <c r="GP94" s="530"/>
      <c r="GQ94" s="530"/>
      <c r="GR94" s="530"/>
      <c r="GS94" s="530"/>
      <c r="GT94" s="530"/>
      <c r="GU94" s="530"/>
      <c r="GV94" s="530"/>
      <c r="GW94" s="530"/>
      <c r="GX94" s="530"/>
      <c r="GY94" s="530"/>
      <c r="GZ94" s="530"/>
      <c r="HA94" s="530"/>
      <c r="HB94" s="530"/>
      <c r="HC94" s="530"/>
      <c r="HD94" s="530"/>
      <c r="HE94" s="530"/>
      <c r="HF94" s="530"/>
      <c r="HG94" s="87"/>
      <c r="HH94" s="259"/>
      <c r="HI94" s="168"/>
      <c r="HJ94" s="551" t="str">
        <f>IF(BJ94&gt;=1000000000,RIGHT(ROUNDDOWN(BJ94,-9)/1000000000,12),"")</f>
        <v/>
      </c>
      <c r="HK94" s="362"/>
      <c r="HL94" s="545"/>
      <c r="HM94" s="549" t="str">
        <f>IF(BJ94&gt;1000000,RIGHT(ROUNDDOWN(BJ94,-6)/1000000,3),"")</f>
        <v/>
      </c>
      <c r="HN94" s="550"/>
      <c r="HO94" s="550"/>
      <c r="HP94" s="544" t="str">
        <f>IF(BJ94&gt;1000,RIGHT(ROUNDDOWN(BJ94,-3)/1000,3),"")</f>
        <v/>
      </c>
      <c r="HQ94" s="362"/>
      <c r="HR94" s="545"/>
      <c r="HS94" s="544" t="str">
        <f>RIGHT(BJ94,3)</f>
        <v>0</v>
      </c>
      <c r="HT94" s="362"/>
      <c r="HU94" s="548"/>
      <c r="HV94" s="45"/>
    </row>
    <row r="95" spans="1:230" ht="3" customHeight="1" x14ac:dyDescent="0.15">
      <c r="A95" s="557"/>
      <c r="B95" s="558"/>
      <c r="C95" s="484"/>
      <c r="D95" s="136"/>
      <c r="E95" s="488"/>
      <c r="F95" s="489"/>
      <c r="G95" s="489"/>
      <c r="H95" s="489"/>
      <c r="I95" s="489"/>
      <c r="J95" s="560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210"/>
      <c r="X95" s="255"/>
      <c r="Y95" s="153"/>
      <c r="Z95" s="305"/>
      <c r="AA95" s="495"/>
      <c r="AB95" s="495"/>
      <c r="AC95" s="495"/>
      <c r="AD95" s="495"/>
      <c r="AE95" s="495"/>
      <c r="AF95" s="495"/>
      <c r="AG95" s="495"/>
      <c r="AH95" s="495"/>
      <c r="AI95" s="495"/>
      <c r="AJ95" s="495"/>
      <c r="AK95" s="496"/>
      <c r="AL95" s="488"/>
      <c r="AM95" s="489"/>
      <c r="AN95" s="489"/>
      <c r="AO95" s="489"/>
      <c r="AP95" s="489"/>
      <c r="AQ95" s="489"/>
      <c r="AR95" s="489"/>
      <c r="AS95" s="489"/>
      <c r="AT95" s="489"/>
      <c r="AU95" s="489"/>
      <c r="AV95" s="489"/>
      <c r="AW95" s="489"/>
      <c r="AX95" s="489"/>
      <c r="AY95" s="489"/>
      <c r="AZ95" s="489"/>
      <c r="BA95" s="489"/>
      <c r="BB95" s="489"/>
      <c r="BC95" s="489"/>
      <c r="BD95" s="489"/>
      <c r="BE95" s="489"/>
      <c r="BF95" s="489"/>
      <c r="BG95" s="210"/>
      <c r="BH95" s="255"/>
      <c r="BI95" s="153"/>
      <c r="BJ95" s="509"/>
      <c r="BK95" s="510"/>
      <c r="BL95" s="510"/>
      <c r="BM95" s="511"/>
      <c r="BN95" s="511"/>
      <c r="BO95" s="511"/>
      <c r="BP95" s="511"/>
      <c r="BQ95" s="511"/>
      <c r="BR95" s="511"/>
      <c r="BS95" s="511"/>
      <c r="BT95" s="511"/>
      <c r="BU95" s="617"/>
      <c r="BV95" s="45"/>
      <c r="CC95" s="507"/>
      <c r="CD95" s="190"/>
      <c r="CE95" s="529"/>
      <c r="CF95" s="530"/>
      <c r="CG95" s="530"/>
      <c r="CH95" s="530"/>
      <c r="CI95" s="530"/>
      <c r="CJ95" s="531"/>
      <c r="CK95" s="437"/>
      <c r="CL95" s="437"/>
      <c r="CM95" s="437"/>
      <c r="CN95" s="437"/>
      <c r="CO95" s="437"/>
      <c r="CP95" s="437"/>
      <c r="CQ95" s="437"/>
      <c r="CR95" s="437"/>
      <c r="CS95" s="437"/>
      <c r="CT95" s="437"/>
      <c r="CU95" s="437"/>
      <c r="CV95" s="437"/>
      <c r="CW95" s="87"/>
      <c r="CX95" s="259"/>
      <c r="CY95" s="168"/>
      <c r="CZ95" s="5"/>
      <c r="DA95" s="363"/>
      <c r="DB95" s="363"/>
      <c r="DC95" s="543"/>
      <c r="DD95" s="544"/>
      <c r="DE95" s="362"/>
      <c r="DF95" s="545"/>
      <c r="DG95" s="544"/>
      <c r="DH95" s="362"/>
      <c r="DI95" s="545"/>
      <c r="DJ95" s="541"/>
      <c r="DK95" s="542"/>
      <c r="DL95" s="529"/>
      <c r="DM95" s="530"/>
      <c r="DN95" s="530"/>
      <c r="DO95" s="530"/>
      <c r="DP95" s="530"/>
      <c r="DQ95" s="530"/>
      <c r="DR95" s="530"/>
      <c r="DS95" s="530"/>
      <c r="DT95" s="530"/>
      <c r="DU95" s="530"/>
      <c r="DV95" s="530"/>
      <c r="DW95" s="530"/>
      <c r="DX95" s="530"/>
      <c r="DY95" s="530"/>
      <c r="DZ95" s="530"/>
      <c r="EA95" s="530"/>
      <c r="EB95" s="530"/>
      <c r="EC95" s="530"/>
      <c r="ED95" s="530"/>
      <c r="EE95" s="530"/>
      <c r="EF95" s="530"/>
      <c r="EG95" s="87"/>
      <c r="EH95" s="259"/>
      <c r="EI95" s="168"/>
      <c r="EJ95" s="551"/>
      <c r="EK95" s="362"/>
      <c r="EL95" s="545"/>
      <c r="EM95" s="549"/>
      <c r="EN95" s="550"/>
      <c r="EO95" s="550"/>
      <c r="EP95" s="544"/>
      <c r="EQ95" s="362"/>
      <c r="ER95" s="545"/>
      <c r="ES95" s="544"/>
      <c r="ET95" s="362"/>
      <c r="EU95" s="548"/>
      <c r="EV95" s="45"/>
      <c r="FC95" s="507"/>
      <c r="FD95" s="190"/>
      <c r="FE95" s="529"/>
      <c r="FF95" s="530"/>
      <c r="FG95" s="530"/>
      <c r="FH95" s="530"/>
      <c r="FI95" s="530"/>
      <c r="FJ95" s="531"/>
      <c r="FK95" s="437"/>
      <c r="FL95" s="437"/>
      <c r="FM95" s="437"/>
      <c r="FN95" s="437"/>
      <c r="FO95" s="437"/>
      <c r="FP95" s="437"/>
      <c r="FQ95" s="437"/>
      <c r="FR95" s="437"/>
      <c r="FS95" s="437"/>
      <c r="FT95" s="437"/>
      <c r="FU95" s="437"/>
      <c r="FV95" s="437"/>
      <c r="FW95" s="87"/>
      <c r="FX95" s="259"/>
      <c r="FY95" s="168"/>
      <c r="FZ95" s="5"/>
      <c r="GA95" s="363"/>
      <c r="GB95" s="363"/>
      <c r="GC95" s="543"/>
      <c r="GD95" s="544"/>
      <c r="GE95" s="362"/>
      <c r="GF95" s="545"/>
      <c r="GG95" s="544"/>
      <c r="GH95" s="362"/>
      <c r="GI95" s="545"/>
      <c r="GJ95" s="541"/>
      <c r="GK95" s="542"/>
      <c r="GL95" s="529"/>
      <c r="GM95" s="530"/>
      <c r="GN95" s="530"/>
      <c r="GO95" s="530"/>
      <c r="GP95" s="530"/>
      <c r="GQ95" s="530"/>
      <c r="GR95" s="530"/>
      <c r="GS95" s="530"/>
      <c r="GT95" s="530"/>
      <c r="GU95" s="530"/>
      <c r="GV95" s="530"/>
      <c r="GW95" s="530"/>
      <c r="GX95" s="530"/>
      <c r="GY95" s="530"/>
      <c r="GZ95" s="530"/>
      <c r="HA95" s="530"/>
      <c r="HB95" s="530"/>
      <c r="HC95" s="530"/>
      <c r="HD95" s="530"/>
      <c r="HE95" s="530"/>
      <c r="HF95" s="530"/>
      <c r="HG95" s="87"/>
      <c r="HH95" s="259"/>
      <c r="HI95" s="168"/>
      <c r="HJ95" s="551"/>
      <c r="HK95" s="362"/>
      <c r="HL95" s="545"/>
      <c r="HM95" s="549"/>
      <c r="HN95" s="550"/>
      <c r="HO95" s="550"/>
      <c r="HP95" s="544"/>
      <c r="HQ95" s="362"/>
      <c r="HR95" s="545"/>
      <c r="HS95" s="544"/>
      <c r="HT95" s="362"/>
      <c r="HU95" s="548"/>
      <c r="HV95" s="45"/>
    </row>
    <row r="96" spans="1:230" ht="7.5" customHeight="1" x14ac:dyDescent="0.15">
      <c r="A96" s="557"/>
      <c r="B96" s="558"/>
      <c r="C96" s="484"/>
      <c r="D96" s="136"/>
      <c r="E96" s="488"/>
      <c r="F96" s="489"/>
      <c r="G96" s="489"/>
      <c r="H96" s="489"/>
      <c r="I96" s="489"/>
      <c r="J96" s="560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210"/>
      <c r="X96" s="255"/>
      <c r="Y96" s="153"/>
      <c r="Z96" s="30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607" t="s">
        <v>118</v>
      </c>
      <c r="AM96" s="615"/>
      <c r="AN96" s="615"/>
      <c r="AO96" s="615"/>
      <c r="AP96" s="615"/>
      <c r="AQ96" s="615"/>
      <c r="AR96" s="615"/>
      <c r="AS96" s="615"/>
      <c r="AT96" s="615"/>
      <c r="AU96" s="615"/>
      <c r="AV96" s="615"/>
      <c r="AW96" s="615"/>
      <c r="AX96" s="615"/>
      <c r="AY96" s="615"/>
      <c r="AZ96" s="615"/>
      <c r="BA96" s="615"/>
      <c r="BB96" s="615"/>
      <c r="BC96" s="615"/>
      <c r="BD96" s="615"/>
      <c r="BE96" s="615"/>
      <c r="BF96" s="615"/>
      <c r="BG96" s="210"/>
      <c r="BH96" s="255"/>
      <c r="BI96" s="153"/>
      <c r="BJ96" s="509"/>
      <c r="BK96" s="510"/>
      <c r="BL96" s="510"/>
      <c r="BM96" s="511"/>
      <c r="BN96" s="511"/>
      <c r="BO96" s="511"/>
      <c r="BP96" s="511"/>
      <c r="BQ96" s="511"/>
      <c r="BR96" s="511"/>
      <c r="BS96" s="511"/>
      <c r="BT96" s="511"/>
      <c r="BU96" s="617"/>
      <c r="BV96" s="45"/>
      <c r="CC96" s="507"/>
      <c r="CD96" s="190"/>
      <c r="CE96" s="529"/>
      <c r="CF96" s="530"/>
      <c r="CG96" s="530"/>
      <c r="CH96" s="530"/>
      <c r="CI96" s="530"/>
      <c r="CJ96" s="531"/>
      <c r="CK96" s="437"/>
      <c r="CL96" s="437"/>
      <c r="CM96" s="437"/>
      <c r="CN96" s="437"/>
      <c r="CO96" s="437"/>
      <c r="CP96" s="437"/>
      <c r="CQ96" s="437"/>
      <c r="CR96" s="437"/>
      <c r="CS96" s="437"/>
      <c r="CT96" s="437"/>
      <c r="CU96" s="437"/>
      <c r="CV96" s="437"/>
      <c r="CW96" s="87"/>
      <c r="CX96" s="259"/>
      <c r="CY96" s="168"/>
      <c r="CZ96" s="5"/>
      <c r="DA96" s="363"/>
      <c r="DB96" s="363"/>
      <c r="DC96" s="543"/>
      <c r="DD96" s="544"/>
      <c r="DE96" s="362"/>
      <c r="DF96" s="545"/>
      <c r="DG96" s="544"/>
      <c r="DH96" s="362"/>
      <c r="DI96" s="545"/>
      <c r="DJ96" s="541"/>
      <c r="DK96" s="542"/>
      <c r="DL96" s="597" t="s">
        <v>118</v>
      </c>
      <c r="DM96" s="616"/>
      <c r="DN96" s="616"/>
      <c r="DO96" s="616"/>
      <c r="DP96" s="616"/>
      <c r="DQ96" s="616"/>
      <c r="DR96" s="616"/>
      <c r="DS96" s="616"/>
      <c r="DT96" s="616"/>
      <c r="DU96" s="616"/>
      <c r="DV96" s="616"/>
      <c r="DW96" s="616"/>
      <c r="DX96" s="616"/>
      <c r="DY96" s="616"/>
      <c r="DZ96" s="616"/>
      <c r="EA96" s="616"/>
      <c r="EB96" s="616"/>
      <c r="EC96" s="616"/>
      <c r="ED96" s="616"/>
      <c r="EE96" s="616"/>
      <c r="EF96" s="616"/>
      <c r="EG96" s="87"/>
      <c r="EH96" s="259"/>
      <c r="EI96" s="168"/>
      <c r="EJ96" s="551"/>
      <c r="EK96" s="362"/>
      <c r="EL96" s="545"/>
      <c r="EM96" s="549"/>
      <c r="EN96" s="550"/>
      <c r="EO96" s="550"/>
      <c r="EP96" s="544"/>
      <c r="EQ96" s="362"/>
      <c r="ER96" s="545"/>
      <c r="ES96" s="544"/>
      <c r="ET96" s="362"/>
      <c r="EU96" s="548"/>
      <c r="EV96" s="45"/>
      <c r="FC96" s="507"/>
      <c r="FD96" s="190"/>
      <c r="FE96" s="529"/>
      <c r="FF96" s="530"/>
      <c r="FG96" s="530"/>
      <c r="FH96" s="530"/>
      <c r="FI96" s="530"/>
      <c r="FJ96" s="531"/>
      <c r="FK96" s="437"/>
      <c r="FL96" s="437"/>
      <c r="FM96" s="437"/>
      <c r="FN96" s="437"/>
      <c r="FO96" s="437"/>
      <c r="FP96" s="437"/>
      <c r="FQ96" s="437"/>
      <c r="FR96" s="437"/>
      <c r="FS96" s="437"/>
      <c r="FT96" s="437"/>
      <c r="FU96" s="437"/>
      <c r="FV96" s="437"/>
      <c r="FW96" s="87"/>
      <c r="FX96" s="259"/>
      <c r="FY96" s="168"/>
      <c r="FZ96" s="5"/>
      <c r="GA96" s="363"/>
      <c r="GB96" s="363"/>
      <c r="GC96" s="543"/>
      <c r="GD96" s="544"/>
      <c r="GE96" s="362"/>
      <c r="GF96" s="545"/>
      <c r="GG96" s="544"/>
      <c r="GH96" s="362"/>
      <c r="GI96" s="545"/>
      <c r="GJ96" s="541"/>
      <c r="GK96" s="542"/>
      <c r="GL96" s="597" t="s">
        <v>118</v>
      </c>
      <c r="GM96" s="616"/>
      <c r="GN96" s="616"/>
      <c r="GO96" s="616"/>
      <c r="GP96" s="616"/>
      <c r="GQ96" s="616"/>
      <c r="GR96" s="616"/>
      <c r="GS96" s="616"/>
      <c r="GT96" s="616"/>
      <c r="GU96" s="616"/>
      <c r="GV96" s="616"/>
      <c r="GW96" s="616"/>
      <c r="GX96" s="616"/>
      <c r="GY96" s="616"/>
      <c r="GZ96" s="616"/>
      <c r="HA96" s="616"/>
      <c r="HB96" s="616"/>
      <c r="HC96" s="616"/>
      <c r="HD96" s="616"/>
      <c r="HE96" s="616"/>
      <c r="HF96" s="616"/>
      <c r="HG96" s="87"/>
      <c r="HH96" s="259"/>
      <c r="HI96" s="168"/>
      <c r="HJ96" s="551"/>
      <c r="HK96" s="362"/>
      <c r="HL96" s="545"/>
      <c r="HM96" s="549"/>
      <c r="HN96" s="550"/>
      <c r="HO96" s="550"/>
      <c r="HP96" s="544"/>
      <c r="HQ96" s="362"/>
      <c r="HR96" s="545"/>
      <c r="HS96" s="544"/>
      <c r="HT96" s="362"/>
      <c r="HU96" s="548"/>
      <c r="HV96" s="45"/>
    </row>
    <row r="97" spans="1:230" ht="5.25" customHeight="1" thickBot="1" x14ac:dyDescent="0.2">
      <c r="A97" s="557"/>
      <c r="B97" s="558"/>
      <c r="C97" s="484"/>
      <c r="D97" s="136"/>
      <c r="E97" s="488"/>
      <c r="F97" s="489"/>
      <c r="G97" s="489"/>
      <c r="H97" s="489"/>
      <c r="I97" s="489"/>
      <c r="J97" s="560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278"/>
      <c r="X97" s="155"/>
      <c r="Y97" s="156"/>
      <c r="Z97" s="88"/>
      <c r="AA97" s="89"/>
      <c r="AB97" s="88"/>
      <c r="AC97" s="90"/>
      <c r="AD97" s="89"/>
      <c r="AE97" s="88"/>
      <c r="AF97" s="90"/>
      <c r="AG97" s="89"/>
      <c r="AH97" s="88"/>
      <c r="AI97" s="90"/>
      <c r="AJ97" s="54"/>
      <c r="AK97" s="88"/>
      <c r="AL97" s="609"/>
      <c r="AM97" s="610"/>
      <c r="AN97" s="610"/>
      <c r="AO97" s="610"/>
      <c r="AP97" s="610"/>
      <c r="AQ97" s="610"/>
      <c r="AR97" s="610"/>
      <c r="AS97" s="610"/>
      <c r="AT97" s="610"/>
      <c r="AU97" s="610"/>
      <c r="AV97" s="610"/>
      <c r="AW97" s="610"/>
      <c r="AX97" s="610"/>
      <c r="AY97" s="610"/>
      <c r="AZ97" s="610"/>
      <c r="BA97" s="610"/>
      <c r="BB97" s="610"/>
      <c r="BC97" s="610"/>
      <c r="BD97" s="610"/>
      <c r="BE97" s="610"/>
      <c r="BF97" s="610"/>
      <c r="BG97" s="278"/>
      <c r="BH97" s="155"/>
      <c r="BI97" s="156"/>
      <c r="BJ97" s="54"/>
      <c r="BK97" s="88"/>
      <c r="BL97" s="90"/>
      <c r="BM97" s="89"/>
      <c r="BN97" s="88"/>
      <c r="BO97" s="90"/>
      <c r="BP97" s="54"/>
      <c r="BQ97" s="88"/>
      <c r="BR97" s="53"/>
      <c r="BS97" s="89"/>
      <c r="BT97" s="88"/>
      <c r="BU97" s="88"/>
      <c r="BV97" s="45"/>
      <c r="CC97" s="507"/>
      <c r="CD97" s="190"/>
      <c r="CE97" s="529"/>
      <c r="CF97" s="530"/>
      <c r="CG97" s="530"/>
      <c r="CH97" s="530"/>
      <c r="CI97" s="530"/>
      <c r="CJ97" s="531"/>
      <c r="CK97" s="437"/>
      <c r="CL97" s="437"/>
      <c r="CM97" s="437"/>
      <c r="CN97" s="437"/>
      <c r="CO97" s="437"/>
      <c r="CP97" s="437"/>
      <c r="CQ97" s="437"/>
      <c r="CR97" s="437"/>
      <c r="CS97" s="437"/>
      <c r="CT97" s="437"/>
      <c r="CU97" s="437"/>
      <c r="CV97" s="437"/>
      <c r="CW97" s="91"/>
      <c r="CX97" s="170"/>
      <c r="CY97" s="171"/>
      <c r="CZ97" s="88"/>
      <c r="DA97" s="89"/>
      <c r="DB97" s="88"/>
      <c r="DC97" s="90"/>
      <c r="DD97" s="89"/>
      <c r="DE97" s="88"/>
      <c r="DF97" s="90"/>
      <c r="DG97" s="89"/>
      <c r="DH97" s="88"/>
      <c r="DI97" s="90"/>
      <c r="DJ97" s="54"/>
      <c r="DK97" s="88"/>
      <c r="DL97" s="597"/>
      <c r="DM97" s="598"/>
      <c r="DN97" s="598"/>
      <c r="DO97" s="598"/>
      <c r="DP97" s="598"/>
      <c r="DQ97" s="598"/>
      <c r="DR97" s="598"/>
      <c r="DS97" s="598"/>
      <c r="DT97" s="598"/>
      <c r="DU97" s="598"/>
      <c r="DV97" s="598"/>
      <c r="DW97" s="598"/>
      <c r="DX97" s="598"/>
      <c r="DY97" s="598"/>
      <c r="DZ97" s="598"/>
      <c r="EA97" s="598"/>
      <c r="EB97" s="598"/>
      <c r="EC97" s="598"/>
      <c r="ED97" s="598"/>
      <c r="EE97" s="598"/>
      <c r="EF97" s="598"/>
      <c r="EG97" s="87"/>
      <c r="EH97" s="259"/>
      <c r="EI97" s="168"/>
      <c r="EJ97" s="32"/>
      <c r="EK97" s="103"/>
      <c r="EL97" s="104"/>
      <c r="EM97" s="105"/>
      <c r="EN97" s="103"/>
      <c r="EO97" s="104"/>
      <c r="EP97" s="32"/>
      <c r="EQ97" s="103"/>
      <c r="ER97" s="45"/>
      <c r="ES97" s="105"/>
      <c r="ET97" s="103"/>
      <c r="EU97" s="103"/>
      <c r="EV97" s="45"/>
      <c r="FC97" s="507"/>
      <c r="FD97" s="190"/>
      <c r="FE97" s="529"/>
      <c r="FF97" s="530"/>
      <c r="FG97" s="530"/>
      <c r="FH97" s="530"/>
      <c r="FI97" s="530"/>
      <c r="FJ97" s="531"/>
      <c r="FK97" s="437"/>
      <c r="FL97" s="437"/>
      <c r="FM97" s="437"/>
      <c r="FN97" s="437"/>
      <c r="FO97" s="437"/>
      <c r="FP97" s="437"/>
      <c r="FQ97" s="437"/>
      <c r="FR97" s="437"/>
      <c r="FS97" s="437"/>
      <c r="FT97" s="437"/>
      <c r="FU97" s="437"/>
      <c r="FV97" s="437"/>
      <c r="FW97" s="91"/>
      <c r="FX97" s="170"/>
      <c r="FY97" s="171"/>
      <c r="FZ97" s="88"/>
      <c r="GA97" s="89"/>
      <c r="GB97" s="88"/>
      <c r="GC97" s="90"/>
      <c r="GD97" s="89"/>
      <c r="GE97" s="88"/>
      <c r="GF97" s="90"/>
      <c r="GG97" s="89"/>
      <c r="GH97" s="88"/>
      <c r="GI97" s="90"/>
      <c r="GJ97" s="54"/>
      <c r="GK97" s="88"/>
      <c r="GL97" s="597"/>
      <c r="GM97" s="598"/>
      <c r="GN97" s="598"/>
      <c r="GO97" s="598"/>
      <c r="GP97" s="598"/>
      <c r="GQ97" s="598"/>
      <c r="GR97" s="598"/>
      <c r="GS97" s="598"/>
      <c r="GT97" s="598"/>
      <c r="GU97" s="598"/>
      <c r="GV97" s="598"/>
      <c r="GW97" s="598"/>
      <c r="GX97" s="598"/>
      <c r="GY97" s="598"/>
      <c r="GZ97" s="598"/>
      <c r="HA97" s="598"/>
      <c r="HB97" s="598"/>
      <c r="HC97" s="598"/>
      <c r="HD97" s="598"/>
      <c r="HE97" s="598"/>
      <c r="HF97" s="598"/>
      <c r="HG97" s="87"/>
      <c r="HH97" s="259"/>
      <c r="HI97" s="168"/>
      <c r="HJ97" s="32"/>
      <c r="HK97" s="103"/>
      <c r="HL97" s="104"/>
      <c r="HM97" s="105"/>
      <c r="HN97" s="103"/>
      <c r="HO97" s="104"/>
      <c r="HP97" s="32"/>
      <c r="HQ97" s="103"/>
      <c r="HR97" s="45"/>
      <c r="HS97" s="105"/>
      <c r="HT97" s="103"/>
      <c r="HU97" s="103"/>
      <c r="HV97" s="45"/>
    </row>
    <row r="98" spans="1:230" ht="7.5" customHeight="1" x14ac:dyDescent="0.15">
      <c r="A98" s="557"/>
      <c r="B98" s="558"/>
      <c r="C98" s="484"/>
      <c r="D98" s="136"/>
      <c r="E98" s="488" t="s">
        <v>63</v>
      </c>
      <c r="F98" s="489"/>
      <c r="G98" s="489"/>
      <c r="H98" s="489"/>
      <c r="I98" s="489"/>
      <c r="J98" s="560"/>
      <c r="K98" s="442" t="s">
        <v>119</v>
      </c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140"/>
      <c r="X98" s="149" t="s">
        <v>120</v>
      </c>
      <c r="Y98" s="150"/>
      <c r="Z98" s="139"/>
      <c r="AA98" s="279"/>
      <c r="AB98" s="279"/>
      <c r="AC98" s="492"/>
      <c r="AD98" s="493"/>
      <c r="AE98" s="279"/>
      <c r="AF98" s="492"/>
      <c r="AG98" s="493"/>
      <c r="AH98" s="279"/>
      <c r="AI98" s="492"/>
      <c r="AJ98" s="26"/>
      <c r="AK98" s="81" t="s">
        <v>88</v>
      </c>
      <c r="AL98" s="486" t="s">
        <v>121</v>
      </c>
      <c r="AM98" s="487"/>
      <c r="AN98" s="487"/>
      <c r="AO98" s="487"/>
      <c r="AP98" s="487"/>
      <c r="AQ98" s="487"/>
      <c r="AR98" s="487"/>
      <c r="AS98" s="487"/>
      <c r="AT98" s="487"/>
      <c r="AU98" s="487"/>
      <c r="AV98" s="487"/>
      <c r="AW98" s="487"/>
      <c r="AX98" s="487"/>
      <c r="AY98" s="487"/>
      <c r="AZ98" s="487"/>
      <c r="BA98" s="487"/>
      <c r="BB98" s="487"/>
      <c r="BC98" s="487"/>
      <c r="BD98" s="487"/>
      <c r="BE98" s="487"/>
      <c r="BF98" s="487"/>
      <c r="BG98" s="140"/>
      <c r="BH98" s="149" t="s">
        <v>122</v>
      </c>
      <c r="BI98" s="150"/>
      <c r="BJ98" s="139"/>
      <c r="BK98" s="279"/>
      <c r="BL98" s="492"/>
      <c r="BM98" s="493"/>
      <c r="BN98" s="279"/>
      <c r="BO98" s="492"/>
      <c r="BP98" s="493"/>
      <c r="BQ98" s="279"/>
      <c r="BR98" s="492"/>
      <c r="BS98" s="493"/>
      <c r="BT98" s="279"/>
      <c r="BU98" s="81" t="s">
        <v>60</v>
      </c>
      <c r="BV98" s="45"/>
      <c r="CC98" s="507"/>
      <c r="CD98" s="190"/>
      <c r="CE98" s="529" t="s">
        <v>63</v>
      </c>
      <c r="CF98" s="530"/>
      <c r="CG98" s="530"/>
      <c r="CH98" s="530"/>
      <c r="CI98" s="530"/>
      <c r="CJ98" s="531"/>
      <c r="CK98" s="435" t="s">
        <v>119</v>
      </c>
      <c r="CL98" s="435"/>
      <c r="CM98" s="435"/>
      <c r="CN98" s="435"/>
      <c r="CO98" s="435"/>
      <c r="CP98" s="435"/>
      <c r="CQ98" s="435"/>
      <c r="CR98" s="435"/>
      <c r="CS98" s="435"/>
      <c r="CT98" s="435"/>
      <c r="CU98" s="435"/>
      <c r="CV98" s="435"/>
      <c r="CW98" s="172"/>
      <c r="CX98" s="164" t="s">
        <v>123</v>
      </c>
      <c r="CY98" s="165"/>
      <c r="CZ98" s="26"/>
      <c r="DA98" s="26"/>
      <c r="DB98" s="26"/>
      <c r="DC98" s="26"/>
      <c r="DD98" s="82"/>
      <c r="DE98" s="26"/>
      <c r="DF98" s="92"/>
      <c r="DG98" s="82"/>
      <c r="DH98" s="26"/>
      <c r="DI98" s="92"/>
      <c r="DJ98" s="26"/>
      <c r="DK98" s="106" t="s">
        <v>70</v>
      </c>
      <c r="DL98" s="618" t="s">
        <v>121</v>
      </c>
      <c r="DM98" s="619"/>
      <c r="DN98" s="619"/>
      <c r="DO98" s="619"/>
      <c r="DP98" s="619"/>
      <c r="DQ98" s="619"/>
      <c r="DR98" s="619"/>
      <c r="DS98" s="619"/>
      <c r="DT98" s="619"/>
      <c r="DU98" s="619"/>
      <c r="DV98" s="619"/>
      <c r="DW98" s="619"/>
      <c r="DX98" s="619"/>
      <c r="DY98" s="619"/>
      <c r="DZ98" s="619"/>
      <c r="EA98" s="619"/>
      <c r="EB98" s="619"/>
      <c r="EC98" s="619"/>
      <c r="ED98" s="619"/>
      <c r="EE98" s="619"/>
      <c r="EF98" s="619"/>
      <c r="EG98" s="107"/>
      <c r="EH98" s="621" t="s">
        <v>124</v>
      </c>
      <c r="EI98" s="622"/>
      <c r="EJ98" s="108"/>
      <c r="EK98" s="108"/>
      <c r="EL98" s="109"/>
      <c r="EM98" s="110"/>
      <c r="EN98" s="108"/>
      <c r="EO98" s="109"/>
      <c r="EP98" s="108"/>
      <c r="EQ98" s="108"/>
      <c r="ER98" s="108"/>
      <c r="ES98" s="110"/>
      <c r="ET98" s="108"/>
      <c r="EU98" s="111" t="s">
        <v>60</v>
      </c>
      <c r="EV98" s="5"/>
      <c r="FC98" s="507"/>
      <c r="FD98" s="190"/>
      <c r="FE98" s="529" t="s">
        <v>63</v>
      </c>
      <c r="FF98" s="530"/>
      <c r="FG98" s="530"/>
      <c r="FH98" s="530"/>
      <c r="FI98" s="530"/>
      <c r="FJ98" s="531"/>
      <c r="FK98" s="435" t="s">
        <v>119</v>
      </c>
      <c r="FL98" s="435"/>
      <c r="FM98" s="435"/>
      <c r="FN98" s="435"/>
      <c r="FO98" s="435"/>
      <c r="FP98" s="435"/>
      <c r="FQ98" s="435"/>
      <c r="FR98" s="435"/>
      <c r="FS98" s="435"/>
      <c r="FT98" s="435"/>
      <c r="FU98" s="435"/>
      <c r="FV98" s="435"/>
      <c r="FW98" s="172"/>
      <c r="FX98" s="164" t="s">
        <v>123</v>
      </c>
      <c r="FY98" s="165"/>
      <c r="FZ98" s="26"/>
      <c r="GA98" s="26"/>
      <c r="GB98" s="26"/>
      <c r="GC98" s="26"/>
      <c r="GD98" s="82"/>
      <c r="GE98" s="26"/>
      <c r="GF98" s="92"/>
      <c r="GG98" s="82"/>
      <c r="GH98" s="26"/>
      <c r="GI98" s="92"/>
      <c r="GJ98" s="26"/>
      <c r="GK98" s="106" t="s">
        <v>70</v>
      </c>
      <c r="GL98" s="618" t="s">
        <v>121</v>
      </c>
      <c r="GM98" s="619"/>
      <c r="GN98" s="619"/>
      <c r="GO98" s="619"/>
      <c r="GP98" s="619"/>
      <c r="GQ98" s="619"/>
      <c r="GR98" s="619"/>
      <c r="GS98" s="619"/>
      <c r="GT98" s="619"/>
      <c r="GU98" s="619"/>
      <c r="GV98" s="619"/>
      <c r="GW98" s="619"/>
      <c r="GX98" s="619"/>
      <c r="GY98" s="619"/>
      <c r="GZ98" s="619"/>
      <c r="HA98" s="619"/>
      <c r="HB98" s="619"/>
      <c r="HC98" s="619"/>
      <c r="HD98" s="619"/>
      <c r="HE98" s="619"/>
      <c r="HF98" s="619"/>
      <c r="HG98" s="107"/>
      <c r="HH98" s="621" t="s">
        <v>125</v>
      </c>
      <c r="HI98" s="622"/>
      <c r="HJ98" s="108"/>
      <c r="HK98" s="108"/>
      <c r="HL98" s="109"/>
      <c r="HM98" s="110"/>
      <c r="HN98" s="108"/>
      <c r="HO98" s="109"/>
      <c r="HP98" s="108"/>
      <c r="HQ98" s="108"/>
      <c r="HR98" s="108"/>
      <c r="HS98" s="110"/>
      <c r="HT98" s="108"/>
      <c r="HU98" s="111" t="s">
        <v>60</v>
      </c>
      <c r="HV98" s="5"/>
    </row>
    <row r="99" spans="1:230" ht="5.25" customHeight="1" x14ac:dyDescent="0.15">
      <c r="A99" s="557"/>
      <c r="B99" s="558"/>
      <c r="C99" s="484"/>
      <c r="D99" s="136"/>
      <c r="E99" s="488"/>
      <c r="F99" s="489"/>
      <c r="G99" s="489"/>
      <c r="H99" s="489"/>
      <c r="I99" s="489"/>
      <c r="J99" s="560"/>
      <c r="K99" s="444"/>
      <c r="L99" s="444"/>
      <c r="M99" s="444"/>
      <c r="N99" s="444"/>
      <c r="O99" s="444"/>
      <c r="P99" s="444"/>
      <c r="Q99" s="444"/>
      <c r="R99" s="444"/>
      <c r="S99" s="444"/>
      <c r="T99" s="444"/>
      <c r="U99" s="444"/>
      <c r="V99" s="444"/>
      <c r="W99" s="143"/>
      <c r="X99" s="255"/>
      <c r="Y99" s="153"/>
      <c r="Z99" s="142"/>
      <c r="AA99" s="604">
        <f>AA88+AA94</f>
        <v>0</v>
      </c>
      <c r="AB99" s="605"/>
      <c r="AC99" s="605"/>
      <c r="AD99" s="605"/>
      <c r="AE99" s="605"/>
      <c r="AF99" s="605"/>
      <c r="AG99" s="605"/>
      <c r="AH99" s="605"/>
      <c r="AI99" s="605"/>
      <c r="AJ99" s="605"/>
      <c r="AK99" s="606"/>
      <c r="AL99" s="488"/>
      <c r="AM99" s="489"/>
      <c r="AN99" s="489"/>
      <c r="AO99" s="489"/>
      <c r="AP99" s="489"/>
      <c r="AQ99" s="489"/>
      <c r="AR99" s="489"/>
      <c r="AS99" s="489"/>
      <c r="AT99" s="489"/>
      <c r="AU99" s="489"/>
      <c r="AV99" s="489"/>
      <c r="AW99" s="489"/>
      <c r="AX99" s="489"/>
      <c r="AY99" s="489"/>
      <c r="AZ99" s="489"/>
      <c r="BA99" s="489"/>
      <c r="BB99" s="489"/>
      <c r="BC99" s="489"/>
      <c r="BD99" s="489"/>
      <c r="BE99" s="489"/>
      <c r="BF99" s="489"/>
      <c r="BG99" s="210"/>
      <c r="BH99" s="255"/>
      <c r="BI99" s="153"/>
      <c r="BJ99" s="509">
        <f>BJ88-BJ94</f>
        <v>0</v>
      </c>
      <c r="BK99" s="510"/>
      <c r="BL99" s="510"/>
      <c r="BM99" s="511"/>
      <c r="BN99" s="511"/>
      <c r="BO99" s="511"/>
      <c r="BP99" s="511"/>
      <c r="BQ99" s="511"/>
      <c r="BR99" s="511"/>
      <c r="BS99" s="511"/>
      <c r="BT99" s="511"/>
      <c r="BU99" s="617"/>
      <c r="BV99" s="45"/>
      <c r="CC99" s="507"/>
      <c r="CD99" s="190"/>
      <c r="CE99" s="529"/>
      <c r="CF99" s="530"/>
      <c r="CG99" s="530"/>
      <c r="CH99" s="530"/>
      <c r="CI99" s="530"/>
      <c r="CJ99" s="531"/>
      <c r="CK99" s="437"/>
      <c r="CL99" s="437"/>
      <c r="CM99" s="437"/>
      <c r="CN99" s="437"/>
      <c r="CO99" s="437"/>
      <c r="CP99" s="437"/>
      <c r="CQ99" s="437"/>
      <c r="CR99" s="437"/>
      <c r="CS99" s="437"/>
      <c r="CT99" s="437"/>
      <c r="CU99" s="437"/>
      <c r="CV99" s="437"/>
      <c r="CW99" s="175"/>
      <c r="CX99" s="259"/>
      <c r="CY99" s="168"/>
      <c r="CZ99" s="5"/>
      <c r="DA99" s="362" t="str">
        <f>IF(AA99&gt;=1000000,RIGHT(ROUNDDOWN(AA99*100,-8)/100000000,3),"")</f>
        <v/>
      </c>
      <c r="DB99" s="363"/>
      <c r="DC99" s="543"/>
      <c r="DD99" s="544" t="str">
        <f>IF(AA99&gt;=1000,RIGHT(ROUNDDOWN(AA99*100,-5)/100000,3),"")</f>
        <v/>
      </c>
      <c r="DE99" s="362"/>
      <c r="DF99" s="545"/>
      <c r="DG99" s="544" t="str">
        <f>RIGHT(ROUNDDOWN(AA99*100,-2)/100,3)</f>
        <v>0</v>
      </c>
      <c r="DH99" s="362"/>
      <c r="DI99" s="545"/>
      <c r="DJ99" s="541" t="str">
        <f>RIGHT(1000+AA99*100,2)</f>
        <v>00</v>
      </c>
      <c r="DK99" s="625"/>
      <c r="DL99" s="620"/>
      <c r="DM99" s="530"/>
      <c r="DN99" s="530"/>
      <c r="DO99" s="530"/>
      <c r="DP99" s="530"/>
      <c r="DQ99" s="530"/>
      <c r="DR99" s="530"/>
      <c r="DS99" s="530"/>
      <c r="DT99" s="530"/>
      <c r="DU99" s="530"/>
      <c r="DV99" s="530"/>
      <c r="DW99" s="530"/>
      <c r="DX99" s="530"/>
      <c r="DY99" s="530"/>
      <c r="DZ99" s="530"/>
      <c r="EA99" s="530"/>
      <c r="EB99" s="530"/>
      <c r="EC99" s="530"/>
      <c r="ED99" s="530"/>
      <c r="EE99" s="530"/>
      <c r="EF99" s="530"/>
      <c r="EG99" s="87"/>
      <c r="EH99" s="259"/>
      <c r="EI99" s="168"/>
      <c r="EJ99" s="551" t="str">
        <f>IF(BJ99&gt;=1000000000,RIGHT(ROUNDDOWN(BJ99,-9)/1000000000,12),"")</f>
        <v/>
      </c>
      <c r="EK99" s="362"/>
      <c r="EL99" s="545"/>
      <c r="EM99" s="549" t="str">
        <f>IF(BJ99&gt;1000000,RIGHT(ROUNDDOWN(BJ99,-6)/1000000,3),"")</f>
        <v/>
      </c>
      <c r="EN99" s="550"/>
      <c r="EO99" s="550"/>
      <c r="EP99" s="544" t="str">
        <f>IF(BJ99&gt;1000,RIGHT(ROUNDDOWN(BJ99,-3)/1000,3),"")</f>
        <v/>
      </c>
      <c r="EQ99" s="362"/>
      <c r="ER99" s="545"/>
      <c r="ES99" s="544" t="str">
        <f>RIGHT(BJ99,3)</f>
        <v>0</v>
      </c>
      <c r="ET99" s="362"/>
      <c r="EU99" s="629"/>
      <c r="EV99" s="5"/>
      <c r="FC99" s="507"/>
      <c r="FD99" s="190"/>
      <c r="FE99" s="529"/>
      <c r="FF99" s="530"/>
      <c r="FG99" s="530"/>
      <c r="FH99" s="530"/>
      <c r="FI99" s="530"/>
      <c r="FJ99" s="531"/>
      <c r="FK99" s="437"/>
      <c r="FL99" s="437"/>
      <c r="FM99" s="437"/>
      <c r="FN99" s="437"/>
      <c r="FO99" s="437"/>
      <c r="FP99" s="437"/>
      <c r="FQ99" s="437"/>
      <c r="FR99" s="437"/>
      <c r="FS99" s="437"/>
      <c r="FT99" s="437"/>
      <c r="FU99" s="437"/>
      <c r="FV99" s="437"/>
      <c r="FW99" s="175"/>
      <c r="FX99" s="259"/>
      <c r="FY99" s="168"/>
      <c r="FZ99" s="5"/>
      <c r="GA99" s="362" t="str">
        <f>IF(AA99&gt;=1000000,RIGHT(ROUNDDOWN(AA99*100,-8)/100000000,3),"")</f>
        <v/>
      </c>
      <c r="GB99" s="363"/>
      <c r="GC99" s="543"/>
      <c r="GD99" s="544" t="str">
        <f>IF(AA99&gt;=1000,RIGHT(ROUNDDOWN(AA99*100,-5)/100000,3),"")</f>
        <v/>
      </c>
      <c r="GE99" s="362"/>
      <c r="GF99" s="545"/>
      <c r="GG99" s="544" t="str">
        <f>RIGHT(ROUNDDOWN(AA99*100,-2)/100,3)</f>
        <v>0</v>
      </c>
      <c r="GH99" s="362"/>
      <c r="GI99" s="545"/>
      <c r="GJ99" s="541" t="str">
        <f>RIGHT(1000+AA99*100,2)</f>
        <v>00</v>
      </c>
      <c r="GK99" s="625"/>
      <c r="GL99" s="620"/>
      <c r="GM99" s="530"/>
      <c r="GN99" s="530"/>
      <c r="GO99" s="530"/>
      <c r="GP99" s="530"/>
      <c r="GQ99" s="530"/>
      <c r="GR99" s="530"/>
      <c r="GS99" s="530"/>
      <c r="GT99" s="530"/>
      <c r="GU99" s="530"/>
      <c r="GV99" s="530"/>
      <c r="GW99" s="530"/>
      <c r="GX99" s="530"/>
      <c r="GY99" s="530"/>
      <c r="GZ99" s="530"/>
      <c r="HA99" s="530"/>
      <c r="HB99" s="530"/>
      <c r="HC99" s="530"/>
      <c r="HD99" s="530"/>
      <c r="HE99" s="530"/>
      <c r="HF99" s="530"/>
      <c r="HG99" s="87"/>
      <c r="HH99" s="259"/>
      <c r="HI99" s="168"/>
      <c r="HJ99" s="551" t="str">
        <f>IF(BJ99&gt;=1000000000,RIGHT(ROUNDDOWN(BJ99,-9)/1000000000,12),"")</f>
        <v/>
      </c>
      <c r="HK99" s="362"/>
      <c r="HL99" s="545"/>
      <c r="HM99" s="549" t="str">
        <f>IF(BJ99&gt;1000000,RIGHT(ROUNDDOWN(BJ99,-6)/1000000,3),"")</f>
        <v/>
      </c>
      <c r="HN99" s="550"/>
      <c r="HO99" s="550"/>
      <c r="HP99" s="544" t="str">
        <f>IF(BJ99&gt;1000,RIGHT(ROUNDDOWN(BJ99,-3)/1000,3),"")</f>
        <v/>
      </c>
      <c r="HQ99" s="362"/>
      <c r="HR99" s="545"/>
      <c r="HS99" s="544" t="str">
        <f>RIGHT(BJ99,3)</f>
        <v>0</v>
      </c>
      <c r="HT99" s="362"/>
      <c r="HU99" s="629"/>
      <c r="HV99" s="5"/>
    </row>
    <row r="100" spans="1:230" ht="3" customHeight="1" x14ac:dyDescent="0.15">
      <c r="A100" s="557"/>
      <c r="B100" s="558"/>
      <c r="C100" s="484"/>
      <c r="D100" s="136"/>
      <c r="E100" s="488"/>
      <c r="F100" s="489"/>
      <c r="G100" s="489"/>
      <c r="H100" s="489"/>
      <c r="I100" s="489"/>
      <c r="J100" s="560"/>
      <c r="K100" s="444"/>
      <c r="L100" s="444"/>
      <c r="M100" s="444"/>
      <c r="N100" s="444"/>
      <c r="O100" s="444"/>
      <c r="P100" s="444"/>
      <c r="Q100" s="444"/>
      <c r="R100" s="444"/>
      <c r="S100" s="444"/>
      <c r="T100" s="444"/>
      <c r="U100" s="444"/>
      <c r="V100" s="444"/>
      <c r="W100" s="143"/>
      <c r="X100" s="255"/>
      <c r="Y100" s="153"/>
      <c r="Z100" s="305"/>
      <c r="AA100" s="605"/>
      <c r="AB100" s="605"/>
      <c r="AC100" s="605"/>
      <c r="AD100" s="605"/>
      <c r="AE100" s="605"/>
      <c r="AF100" s="605"/>
      <c r="AG100" s="605"/>
      <c r="AH100" s="605"/>
      <c r="AI100" s="605"/>
      <c r="AJ100" s="605"/>
      <c r="AK100" s="606"/>
      <c r="AL100" s="488"/>
      <c r="AM100" s="489"/>
      <c r="AN100" s="489"/>
      <c r="AO100" s="489"/>
      <c r="AP100" s="489"/>
      <c r="AQ100" s="489"/>
      <c r="AR100" s="489"/>
      <c r="AS100" s="489"/>
      <c r="AT100" s="489"/>
      <c r="AU100" s="489"/>
      <c r="AV100" s="489"/>
      <c r="AW100" s="489"/>
      <c r="AX100" s="489"/>
      <c r="AY100" s="489"/>
      <c r="AZ100" s="489"/>
      <c r="BA100" s="489"/>
      <c r="BB100" s="489"/>
      <c r="BC100" s="489"/>
      <c r="BD100" s="489"/>
      <c r="BE100" s="489"/>
      <c r="BF100" s="489"/>
      <c r="BG100" s="210"/>
      <c r="BH100" s="255"/>
      <c r="BI100" s="153"/>
      <c r="BJ100" s="509"/>
      <c r="BK100" s="510"/>
      <c r="BL100" s="510"/>
      <c r="BM100" s="511"/>
      <c r="BN100" s="511"/>
      <c r="BO100" s="511"/>
      <c r="BP100" s="511"/>
      <c r="BQ100" s="511"/>
      <c r="BR100" s="511"/>
      <c r="BS100" s="511"/>
      <c r="BT100" s="511"/>
      <c r="BU100" s="617"/>
      <c r="BV100" s="45"/>
      <c r="CC100" s="507"/>
      <c r="CD100" s="190"/>
      <c r="CE100" s="529"/>
      <c r="CF100" s="530"/>
      <c r="CG100" s="530"/>
      <c r="CH100" s="530"/>
      <c r="CI100" s="530"/>
      <c r="CJ100" s="531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7"/>
      <c r="CU100" s="437"/>
      <c r="CV100" s="437"/>
      <c r="CW100" s="175"/>
      <c r="CX100" s="259"/>
      <c r="CY100" s="168"/>
      <c r="CZ100" s="5"/>
      <c r="DA100" s="363"/>
      <c r="DB100" s="363"/>
      <c r="DC100" s="543"/>
      <c r="DD100" s="544"/>
      <c r="DE100" s="362"/>
      <c r="DF100" s="545"/>
      <c r="DG100" s="544"/>
      <c r="DH100" s="362"/>
      <c r="DI100" s="545"/>
      <c r="DJ100" s="541"/>
      <c r="DK100" s="625"/>
      <c r="DL100" s="620"/>
      <c r="DM100" s="530"/>
      <c r="DN100" s="530"/>
      <c r="DO100" s="530"/>
      <c r="DP100" s="530"/>
      <c r="DQ100" s="530"/>
      <c r="DR100" s="530"/>
      <c r="DS100" s="530"/>
      <c r="DT100" s="530"/>
      <c r="DU100" s="530"/>
      <c r="DV100" s="530"/>
      <c r="DW100" s="530"/>
      <c r="DX100" s="530"/>
      <c r="DY100" s="530"/>
      <c r="DZ100" s="530"/>
      <c r="EA100" s="530"/>
      <c r="EB100" s="530"/>
      <c r="EC100" s="530"/>
      <c r="ED100" s="530"/>
      <c r="EE100" s="530"/>
      <c r="EF100" s="530"/>
      <c r="EG100" s="87"/>
      <c r="EH100" s="259"/>
      <c r="EI100" s="168"/>
      <c r="EJ100" s="551"/>
      <c r="EK100" s="362"/>
      <c r="EL100" s="545"/>
      <c r="EM100" s="549"/>
      <c r="EN100" s="550"/>
      <c r="EO100" s="550"/>
      <c r="EP100" s="544"/>
      <c r="EQ100" s="362"/>
      <c r="ER100" s="545"/>
      <c r="ES100" s="544"/>
      <c r="ET100" s="362"/>
      <c r="EU100" s="629"/>
      <c r="EV100" s="5"/>
      <c r="FC100" s="507"/>
      <c r="FD100" s="190"/>
      <c r="FE100" s="529"/>
      <c r="FF100" s="530"/>
      <c r="FG100" s="530"/>
      <c r="FH100" s="530"/>
      <c r="FI100" s="530"/>
      <c r="FJ100" s="531"/>
      <c r="FK100" s="437"/>
      <c r="FL100" s="437"/>
      <c r="FM100" s="437"/>
      <c r="FN100" s="437"/>
      <c r="FO100" s="437"/>
      <c r="FP100" s="437"/>
      <c r="FQ100" s="437"/>
      <c r="FR100" s="437"/>
      <c r="FS100" s="437"/>
      <c r="FT100" s="437"/>
      <c r="FU100" s="437"/>
      <c r="FV100" s="437"/>
      <c r="FW100" s="175"/>
      <c r="FX100" s="259"/>
      <c r="FY100" s="168"/>
      <c r="FZ100" s="5"/>
      <c r="GA100" s="363"/>
      <c r="GB100" s="363"/>
      <c r="GC100" s="543"/>
      <c r="GD100" s="544"/>
      <c r="GE100" s="362"/>
      <c r="GF100" s="545"/>
      <c r="GG100" s="544"/>
      <c r="GH100" s="362"/>
      <c r="GI100" s="545"/>
      <c r="GJ100" s="541"/>
      <c r="GK100" s="625"/>
      <c r="GL100" s="620"/>
      <c r="GM100" s="530"/>
      <c r="GN100" s="530"/>
      <c r="GO100" s="530"/>
      <c r="GP100" s="530"/>
      <c r="GQ100" s="530"/>
      <c r="GR100" s="530"/>
      <c r="GS100" s="530"/>
      <c r="GT100" s="530"/>
      <c r="GU100" s="530"/>
      <c r="GV100" s="530"/>
      <c r="GW100" s="530"/>
      <c r="GX100" s="530"/>
      <c r="GY100" s="530"/>
      <c r="GZ100" s="530"/>
      <c r="HA100" s="530"/>
      <c r="HB100" s="530"/>
      <c r="HC100" s="530"/>
      <c r="HD100" s="530"/>
      <c r="HE100" s="530"/>
      <c r="HF100" s="530"/>
      <c r="HG100" s="87"/>
      <c r="HH100" s="259"/>
      <c r="HI100" s="168"/>
      <c r="HJ100" s="551"/>
      <c r="HK100" s="362"/>
      <c r="HL100" s="545"/>
      <c r="HM100" s="549"/>
      <c r="HN100" s="550"/>
      <c r="HO100" s="550"/>
      <c r="HP100" s="544"/>
      <c r="HQ100" s="362"/>
      <c r="HR100" s="545"/>
      <c r="HS100" s="544"/>
      <c r="HT100" s="362"/>
      <c r="HU100" s="629"/>
      <c r="HV100" s="5"/>
    </row>
    <row r="101" spans="1:230" ht="7.5" customHeight="1" x14ac:dyDescent="0.15">
      <c r="A101" s="557"/>
      <c r="B101" s="558"/>
      <c r="C101" s="484"/>
      <c r="D101" s="136"/>
      <c r="E101" s="488"/>
      <c r="F101" s="489"/>
      <c r="G101" s="489"/>
      <c r="H101" s="489"/>
      <c r="I101" s="489"/>
      <c r="J101" s="560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143"/>
      <c r="X101" s="255"/>
      <c r="Y101" s="153"/>
      <c r="Z101" s="305"/>
      <c r="AA101" s="605"/>
      <c r="AB101" s="605"/>
      <c r="AC101" s="605"/>
      <c r="AD101" s="605"/>
      <c r="AE101" s="605"/>
      <c r="AF101" s="605"/>
      <c r="AG101" s="605"/>
      <c r="AH101" s="605"/>
      <c r="AI101" s="605"/>
      <c r="AJ101" s="605"/>
      <c r="AK101" s="606"/>
      <c r="AL101" s="607" t="s">
        <v>126</v>
      </c>
      <c r="AM101" s="615"/>
      <c r="AN101" s="615"/>
      <c r="AO101" s="615"/>
      <c r="AP101" s="615"/>
      <c r="AQ101" s="615"/>
      <c r="AR101" s="615"/>
      <c r="AS101" s="615"/>
      <c r="AT101" s="615"/>
      <c r="AU101" s="615"/>
      <c r="AV101" s="615"/>
      <c r="AW101" s="615"/>
      <c r="AX101" s="615"/>
      <c r="AY101" s="615"/>
      <c r="AZ101" s="615"/>
      <c r="BA101" s="615"/>
      <c r="BB101" s="615"/>
      <c r="BC101" s="615"/>
      <c r="BD101" s="615"/>
      <c r="BE101" s="615"/>
      <c r="BF101" s="615"/>
      <c r="BG101" s="210"/>
      <c r="BH101" s="255"/>
      <c r="BI101" s="153"/>
      <c r="BJ101" s="509"/>
      <c r="BK101" s="510"/>
      <c r="BL101" s="510"/>
      <c r="BM101" s="511"/>
      <c r="BN101" s="511"/>
      <c r="BO101" s="511"/>
      <c r="BP101" s="511"/>
      <c r="BQ101" s="511"/>
      <c r="BR101" s="511"/>
      <c r="BS101" s="511"/>
      <c r="BT101" s="511"/>
      <c r="BU101" s="617"/>
      <c r="BV101" s="45"/>
      <c r="CC101" s="507"/>
      <c r="CD101" s="190"/>
      <c r="CE101" s="529"/>
      <c r="CF101" s="530"/>
      <c r="CG101" s="530"/>
      <c r="CH101" s="530"/>
      <c r="CI101" s="530"/>
      <c r="CJ101" s="531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175"/>
      <c r="CX101" s="259"/>
      <c r="CY101" s="168"/>
      <c r="CZ101" s="5"/>
      <c r="DA101" s="363"/>
      <c r="DB101" s="363"/>
      <c r="DC101" s="543"/>
      <c r="DD101" s="544"/>
      <c r="DE101" s="362"/>
      <c r="DF101" s="545"/>
      <c r="DG101" s="544"/>
      <c r="DH101" s="362"/>
      <c r="DI101" s="545"/>
      <c r="DJ101" s="541"/>
      <c r="DK101" s="625"/>
      <c r="DL101" s="626" t="s">
        <v>126</v>
      </c>
      <c r="DM101" s="598"/>
      <c r="DN101" s="598"/>
      <c r="DO101" s="598"/>
      <c r="DP101" s="598"/>
      <c r="DQ101" s="598"/>
      <c r="DR101" s="598"/>
      <c r="DS101" s="598"/>
      <c r="DT101" s="598"/>
      <c r="DU101" s="598"/>
      <c r="DV101" s="598"/>
      <c r="DW101" s="598"/>
      <c r="DX101" s="598"/>
      <c r="DY101" s="598"/>
      <c r="DZ101" s="598"/>
      <c r="EA101" s="598"/>
      <c r="EB101" s="598"/>
      <c r="EC101" s="598"/>
      <c r="ED101" s="598"/>
      <c r="EE101" s="598"/>
      <c r="EF101" s="598"/>
      <c r="EG101" s="87"/>
      <c r="EH101" s="259"/>
      <c r="EI101" s="168"/>
      <c r="EJ101" s="551"/>
      <c r="EK101" s="362"/>
      <c r="EL101" s="545"/>
      <c r="EM101" s="549"/>
      <c r="EN101" s="550"/>
      <c r="EO101" s="550"/>
      <c r="EP101" s="544"/>
      <c r="EQ101" s="362"/>
      <c r="ER101" s="545"/>
      <c r="ES101" s="544"/>
      <c r="ET101" s="362"/>
      <c r="EU101" s="629"/>
      <c r="EV101" s="5"/>
      <c r="FC101" s="507"/>
      <c r="FD101" s="190"/>
      <c r="FE101" s="529"/>
      <c r="FF101" s="530"/>
      <c r="FG101" s="530"/>
      <c r="FH101" s="530"/>
      <c r="FI101" s="530"/>
      <c r="FJ101" s="531"/>
      <c r="FK101" s="437"/>
      <c r="FL101" s="437"/>
      <c r="FM101" s="437"/>
      <c r="FN101" s="437"/>
      <c r="FO101" s="437"/>
      <c r="FP101" s="437"/>
      <c r="FQ101" s="437"/>
      <c r="FR101" s="437"/>
      <c r="FS101" s="437"/>
      <c r="FT101" s="437"/>
      <c r="FU101" s="437"/>
      <c r="FV101" s="437"/>
      <c r="FW101" s="175"/>
      <c r="FX101" s="259"/>
      <c r="FY101" s="168"/>
      <c r="FZ101" s="5"/>
      <c r="GA101" s="363"/>
      <c r="GB101" s="363"/>
      <c r="GC101" s="543"/>
      <c r="GD101" s="544"/>
      <c r="GE101" s="362"/>
      <c r="GF101" s="545"/>
      <c r="GG101" s="544"/>
      <c r="GH101" s="362"/>
      <c r="GI101" s="545"/>
      <c r="GJ101" s="541"/>
      <c r="GK101" s="625"/>
      <c r="GL101" s="626" t="s">
        <v>126</v>
      </c>
      <c r="GM101" s="598"/>
      <c r="GN101" s="598"/>
      <c r="GO101" s="598"/>
      <c r="GP101" s="598"/>
      <c r="GQ101" s="598"/>
      <c r="GR101" s="598"/>
      <c r="GS101" s="598"/>
      <c r="GT101" s="598"/>
      <c r="GU101" s="598"/>
      <c r="GV101" s="598"/>
      <c r="GW101" s="598"/>
      <c r="GX101" s="598"/>
      <c r="GY101" s="598"/>
      <c r="GZ101" s="598"/>
      <c r="HA101" s="598"/>
      <c r="HB101" s="598"/>
      <c r="HC101" s="598"/>
      <c r="HD101" s="598"/>
      <c r="HE101" s="598"/>
      <c r="HF101" s="598"/>
      <c r="HG101" s="87"/>
      <c r="HH101" s="259"/>
      <c r="HI101" s="168"/>
      <c r="HJ101" s="551"/>
      <c r="HK101" s="362"/>
      <c r="HL101" s="545"/>
      <c r="HM101" s="549"/>
      <c r="HN101" s="550"/>
      <c r="HO101" s="550"/>
      <c r="HP101" s="544"/>
      <c r="HQ101" s="362"/>
      <c r="HR101" s="545"/>
      <c r="HS101" s="544"/>
      <c r="HT101" s="362"/>
      <c r="HU101" s="629"/>
      <c r="HV101" s="5"/>
    </row>
    <row r="102" spans="1:230" ht="5.25" customHeight="1" thickBot="1" x14ac:dyDescent="0.2">
      <c r="A102" s="557"/>
      <c r="B102" s="558"/>
      <c r="C102" s="484"/>
      <c r="D102" s="136"/>
      <c r="E102" s="490"/>
      <c r="F102" s="491"/>
      <c r="G102" s="491"/>
      <c r="H102" s="491"/>
      <c r="I102" s="491"/>
      <c r="J102" s="561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146"/>
      <c r="X102" s="155"/>
      <c r="Y102" s="156"/>
      <c r="Z102" s="88"/>
      <c r="AA102" s="89"/>
      <c r="AB102" s="88"/>
      <c r="AC102" s="90"/>
      <c r="AD102" s="89"/>
      <c r="AE102" s="88"/>
      <c r="AF102" s="90"/>
      <c r="AG102" s="89"/>
      <c r="AH102" s="88"/>
      <c r="AI102" s="90"/>
      <c r="AJ102" s="54"/>
      <c r="AK102" s="88"/>
      <c r="AL102" s="609"/>
      <c r="AM102" s="610"/>
      <c r="AN102" s="610"/>
      <c r="AO102" s="610"/>
      <c r="AP102" s="610"/>
      <c r="AQ102" s="610"/>
      <c r="AR102" s="610"/>
      <c r="AS102" s="610"/>
      <c r="AT102" s="610"/>
      <c r="AU102" s="610"/>
      <c r="AV102" s="610"/>
      <c r="AW102" s="610"/>
      <c r="AX102" s="610"/>
      <c r="AY102" s="610"/>
      <c r="AZ102" s="610"/>
      <c r="BA102" s="610"/>
      <c r="BB102" s="610"/>
      <c r="BC102" s="610"/>
      <c r="BD102" s="610"/>
      <c r="BE102" s="610"/>
      <c r="BF102" s="610"/>
      <c r="BG102" s="278"/>
      <c r="BH102" s="155"/>
      <c r="BI102" s="156"/>
      <c r="BJ102" s="54"/>
      <c r="BK102" s="88"/>
      <c r="BL102" s="90"/>
      <c r="BM102" s="89"/>
      <c r="BN102" s="88"/>
      <c r="BO102" s="90"/>
      <c r="BP102" s="54"/>
      <c r="BQ102" s="88"/>
      <c r="BR102" s="53"/>
      <c r="BS102" s="89"/>
      <c r="BT102" s="88"/>
      <c r="BU102" s="88"/>
      <c r="BV102" s="45"/>
      <c r="CC102" s="507"/>
      <c r="CD102" s="190"/>
      <c r="CE102" s="534"/>
      <c r="CF102" s="535"/>
      <c r="CG102" s="535"/>
      <c r="CH102" s="535"/>
      <c r="CI102" s="535"/>
      <c r="CJ102" s="536"/>
      <c r="CK102" s="468"/>
      <c r="CL102" s="468"/>
      <c r="CM102" s="468"/>
      <c r="CN102" s="468"/>
      <c r="CO102" s="468"/>
      <c r="CP102" s="468"/>
      <c r="CQ102" s="468"/>
      <c r="CR102" s="468"/>
      <c r="CS102" s="468"/>
      <c r="CT102" s="468"/>
      <c r="CU102" s="468"/>
      <c r="CV102" s="468"/>
      <c r="CW102" s="178"/>
      <c r="CX102" s="170"/>
      <c r="CY102" s="171"/>
      <c r="CZ102" s="88"/>
      <c r="DA102" s="89"/>
      <c r="DB102" s="88"/>
      <c r="DC102" s="90"/>
      <c r="DD102" s="89"/>
      <c r="DE102" s="88"/>
      <c r="DF102" s="90"/>
      <c r="DG102" s="89"/>
      <c r="DH102" s="88"/>
      <c r="DI102" s="90"/>
      <c r="DJ102" s="54"/>
      <c r="DK102" s="53"/>
      <c r="DL102" s="627"/>
      <c r="DM102" s="628"/>
      <c r="DN102" s="628"/>
      <c r="DO102" s="628"/>
      <c r="DP102" s="628"/>
      <c r="DQ102" s="628"/>
      <c r="DR102" s="628"/>
      <c r="DS102" s="628"/>
      <c r="DT102" s="628"/>
      <c r="DU102" s="628"/>
      <c r="DV102" s="628"/>
      <c r="DW102" s="628"/>
      <c r="DX102" s="628"/>
      <c r="DY102" s="628"/>
      <c r="DZ102" s="628"/>
      <c r="EA102" s="628"/>
      <c r="EB102" s="628"/>
      <c r="EC102" s="628"/>
      <c r="ED102" s="628"/>
      <c r="EE102" s="628"/>
      <c r="EF102" s="628"/>
      <c r="EG102" s="112"/>
      <c r="EH102" s="623"/>
      <c r="EI102" s="624"/>
      <c r="EJ102" s="113"/>
      <c r="EK102" s="114"/>
      <c r="EL102" s="115"/>
      <c r="EM102" s="116"/>
      <c r="EN102" s="114"/>
      <c r="EO102" s="115"/>
      <c r="EP102" s="113"/>
      <c r="EQ102" s="114"/>
      <c r="ER102" s="117"/>
      <c r="ES102" s="116"/>
      <c r="ET102" s="114"/>
      <c r="EU102" s="118"/>
      <c r="EV102" s="5"/>
      <c r="FC102" s="507"/>
      <c r="FD102" s="190"/>
      <c r="FE102" s="534"/>
      <c r="FF102" s="535"/>
      <c r="FG102" s="535"/>
      <c r="FH102" s="535"/>
      <c r="FI102" s="535"/>
      <c r="FJ102" s="536"/>
      <c r="FK102" s="468"/>
      <c r="FL102" s="468"/>
      <c r="FM102" s="468"/>
      <c r="FN102" s="468"/>
      <c r="FO102" s="468"/>
      <c r="FP102" s="468"/>
      <c r="FQ102" s="468"/>
      <c r="FR102" s="468"/>
      <c r="FS102" s="468"/>
      <c r="FT102" s="468"/>
      <c r="FU102" s="468"/>
      <c r="FV102" s="468"/>
      <c r="FW102" s="178"/>
      <c r="FX102" s="170"/>
      <c r="FY102" s="171"/>
      <c r="FZ102" s="88"/>
      <c r="GA102" s="89"/>
      <c r="GB102" s="88"/>
      <c r="GC102" s="90"/>
      <c r="GD102" s="89"/>
      <c r="GE102" s="88"/>
      <c r="GF102" s="90"/>
      <c r="GG102" s="89"/>
      <c r="GH102" s="88"/>
      <c r="GI102" s="90"/>
      <c r="GJ102" s="54"/>
      <c r="GK102" s="53"/>
      <c r="GL102" s="627"/>
      <c r="GM102" s="628"/>
      <c r="GN102" s="628"/>
      <c r="GO102" s="628"/>
      <c r="GP102" s="628"/>
      <c r="GQ102" s="628"/>
      <c r="GR102" s="628"/>
      <c r="GS102" s="628"/>
      <c r="GT102" s="628"/>
      <c r="GU102" s="628"/>
      <c r="GV102" s="628"/>
      <c r="GW102" s="628"/>
      <c r="GX102" s="628"/>
      <c r="GY102" s="628"/>
      <c r="GZ102" s="628"/>
      <c r="HA102" s="628"/>
      <c r="HB102" s="628"/>
      <c r="HC102" s="628"/>
      <c r="HD102" s="628"/>
      <c r="HE102" s="628"/>
      <c r="HF102" s="628"/>
      <c r="HG102" s="112"/>
      <c r="HH102" s="623"/>
      <c r="HI102" s="624"/>
      <c r="HJ102" s="113"/>
      <c r="HK102" s="114"/>
      <c r="HL102" s="115"/>
      <c r="HM102" s="116"/>
      <c r="HN102" s="114"/>
      <c r="HO102" s="115"/>
      <c r="HP102" s="113"/>
      <c r="HQ102" s="114"/>
      <c r="HR102" s="117"/>
      <c r="HS102" s="116"/>
      <c r="HT102" s="114"/>
      <c r="HU102" s="118"/>
      <c r="HV102" s="5"/>
    </row>
    <row r="103" spans="1:230" ht="8.25" customHeight="1" x14ac:dyDescent="0.15">
      <c r="A103" s="557"/>
      <c r="B103" s="558"/>
      <c r="C103" s="484"/>
      <c r="D103" s="136"/>
      <c r="E103" s="650" t="s">
        <v>127</v>
      </c>
      <c r="F103" s="651"/>
      <c r="G103" s="651"/>
      <c r="H103" s="651"/>
      <c r="I103" s="651"/>
      <c r="J103" s="651"/>
      <c r="K103" s="651"/>
      <c r="L103" s="651"/>
      <c r="M103" s="651"/>
      <c r="N103" s="651"/>
      <c r="O103" s="651"/>
      <c r="P103" s="651"/>
      <c r="Q103" s="498"/>
      <c r="R103" s="499"/>
      <c r="S103" s="499"/>
      <c r="T103" s="499"/>
      <c r="U103" s="499"/>
      <c r="V103" s="502"/>
      <c r="W103" s="499"/>
      <c r="X103" s="149" t="s">
        <v>128</v>
      </c>
      <c r="Y103" s="150"/>
      <c r="Z103" s="26"/>
      <c r="AA103" s="280" t="s">
        <v>26</v>
      </c>
      <c r="AB103" s="505"/>
      <c r="AC103" s="82"/>
      <c r="AD103" s="280" t="s">
        <v>27</v>
      </c>
      <c r="AE103" s="505"/>
      <c r="AF103" s="26"/>
      <c r="AG103" s="26"/>
      <c r="AH103" s="83" t="s">
        <v>55</v>
      </c>
      <c r="AI103" s="82"/>
      <c r="AJ103" s="26"/>
      <c r="AK103" s="81" t="s">
        <v>60</v>
      </c>
      <c r="AL103" s="483" t="s">
        <v>129</v>
      </c>
      <c r="AM103" s="134"/>
      <c r="AN103" s="643"/>
      <c r="AO103" s="644"/>
      <c r="AP103" s="644"/>
      <c r="AQ103" s="644"/>
      <c r="AR103" s="644"/>
      <c r="AS103" s="644"/>
      <c r="AT103" s="644"/>
      <c r="AU103" s="644"/>
      <c r="AV103" s="644"/>
      <c r="AW103" s="644"/>
      <c r="AX103" s="644"/>
      <c r="AY103" s="644"/>
      <c r="AZ103" s="644"/>
      <c r="BA103" s="644"/>
      <c r="BB103" s="644"/>
      <c r="BC103" s="644"/>
      <c r="BD103" s="644"/>
      <c r="BE103" s="644"/>
      <c r="BF103" s="644"/>
      <c r="BG103" s="644"/>
      <c r="BH103" s="644"/>
      <c r="BI103" s="644"/>
      <c r="BJ103" s="644"/>
      <c r="BK103" s="644"/>
      <c r="BL103" s="644"/>
      <c r="BM103" s="644"/>
      <c r="BN103" s="644"/>
      <c r="BO103" s="644"/>
      <c r="BP103" s="644"/>
      <c r="BQ103" s="644"/>
      <c r="BR103" s="644"/>
      <c r="BS103" s="644"/>
      <c r="BT103" s="644"/>
      <c r="BU103" s="645"/>
      <c r="BV103" s="45"/>
      <c r="CC103" s="507"/>
      <c r="CD103" s="190"/>
      <c r="CE103" s="637" t="s">
        <v>127</v>
      </c>
      <c r="CF103" s="638"/>
      <c r="CG103" s="638"/>
      <c r="CH103" s="638"/>
      <c r="CI103" s="638"/>
      <c r="CJ103" s="638"/>
      <c r="CK103" s="638"/>
      <c r="CL103" s="638"/>
      <c r="CM103" s="638"/>
      <c r="CN103" s="638"/>
      <c r="CO103" s="638"/>
      <c r="CP103" s="638"/>
      <c r="CQ103" s="84"/>
      <c r="CR103" s="84"/>
      <c r="CS103" s="84"/>
      <c r="CT103" s="84"/>
      <c r="CU103" s="84"/>
      <c r="CV103" s="84"/>
      <c r="CW103" s="84"/>
      <c r="CX103" s="164" t="s">
        <v>130</v>
      </c>
      <c r="CY103" s="165"/>
      <c r="CZ103" s="26"/>
      <c r="DA103" s="280" t="s">
        <v>26</v>
      </c>
      <c r="DB103" s="505"/>
      <c r="DC103" s="82"/>
      <c r="DD103" s="280" t="s">
        <v>27</v>
      </c>
      <c r="DE103" s="505"/>
      <c r="DF103" s="26"/>
      <c r="DG103" s="26"/>
      <c r="DH103" s="83" t="s">
        <v>55</v>
      </c>
      <c r="DI103" s="82"/>
      <c r="DJ103" s="26"/>
      <c r="DK103" s="81" t="s">
        <v>60</v>
      </c>
      <c r="DL103" s="507" t="s">
        <v>129</v>
      </c>
      <c r="DM103" s="190"/>
      <c r="DN103" s="630" t="str">
        <f>IF(AN103="","",AN103)</f>
        <v/>
      </c>
      <c r="DO103" s="631"/>
      <c r="DP103" s="631"/>
      <c r="DQ103" s="631"/>
      <c r="DR103" s="631"/>
      <c r="DS103" s="631"/>
      <c r="DT103" s="631"/>
      <c r="DU103" s="631"/>
      <c r="DV103" s="631"/>
      <c r="DW103" s="631"/>
      <c r="DX103" s="631"/>
      <c r="DY103" s="631"/>
      <c r="DZ103" s="631"/>
      <c r="EA103" s="631"/>
      <c r="EB103" s="631"/>
      <c r="EC103" s="631"/>
      <c r="ED103" s="631"/>
      <c r="EE103" s="631"/>
      <c r="EF103" s="631"/>
      <c r="EG103" s="631"/>
      <c r="EH103" s="631"/>
      <c r="EI103" s="631"/>
      <c r="EJ103" s="631"/>
      <c r="EK103" s="631"/>
      <c r="EL103" s="631"/>
      <c r="EM103" s="631"/>
      <c r="EN103" s="631"/>
      <c r="EO103" s="631"/>
      <c r="EP103" s="631"/>
      <c r="EQ103" s="631"/>
      <c r="ER103" s="631"/>
      <c r="ES103" s="631"/>
      <c r="ET103" s="631"/>
      <c r="EU103" s="632"/>
      <c r="EV103" s="45"/>
      <c r="FC103" s="507"/>
      <c r="FD103" s="190"/>
      <c r="FE103" s="637" t="s">
        <v>127</v>
      </c>
      <c r="FF103" s="638"/>
      <c r="FG103" s="638"/>
      <c r="FH103" s="638"/>
      <c r="FI103" s="638"/>
      <c r="FJ103" s="638"/>
      <c r="FK103" s="638"/>
      <c r="FL103" s="638"/>
      <c r="FM103" s="638"/>
      <c r="FN103" s="638"/>
      <c r="FO103" s="638"/>
      <c r="FP103" s="638"/>
      <c r="FQ103" s="84"/>
      <c r="FR103" s="84"/>
      <c r="FS103" s="84"/>
      <c r="FT103" s="84"/>
      <c r="FU103" s="84"/>
      <c r="FV103" s="84"/>
      <c r="FW103" s="84"/>
      <c r="FX103" s="164" t="s">
        <v>130</v>
      </c>
      <c r="FY103" s="165"/>
      <c r="FZ103" s="26"/>
      <c r="GA103" s="280" t="s">
        <v>26</v>
      </c>
      <c r="GB103" s="505"/>
      <c r="GC103" s="82"/>
      <c r="GD103" s="280" t="s">
        <v>27</v>
      </c>
      <c r="GE103" s="505"/>
      <c r="GF103" s="26"/>
      <c r="GG103" s="26"/>
      <c r="GH103" s="83" t="s">
        <v>55</v>
      </c>
      <c r="GI103" s="82"/>
      <c r="GJ103" s="26"/>
      <c r="GK103" s="81" t="s">
        <v>60</v>
      </c>
      <c r="GL103" s="507" t="s">
        <v>129</v>
      </c>
      <c r="GM103" s="190"/>
      <c r="GN103" s="630" t="str">
        <f>IF(DN103="","",DN103)</f>
        <v/>
      </c>
      <c r="GO103" s="631"/>
      <c r="GP103" s="631"/>
      <c r="GQ103" s="631"/>
      <c r="GR103" s="631"/>
      <c r="GS103" s="631"/>
      <c r="GT103" s="631"/>
      <c r="GU103" s="631"/>
      <c r="GV103" s="631"/>
      <c r="GW103" s="631"/>
      <c r="GX103" s="631"/>
      <c r="GY103" s="631"/>
      <c r="GZ103" s="631"/>
      <c r="HA103" s="631"/>
      <c r="HB103" s="631"/>
      <c r="HC103" s="631"/>
      <c r="HD103" s="631"/>
      <c r="HE103" s="631"/>
      <c r="HF103" s="631"/>
      <c r="HG103" s="631"/>
      <c r="HH103" s="631"/>
      <c r="HI103" s="631"/>
      <c r="HJ103" s="631"/>
      <c r="HK103" s="631"/>
      <c r="HL103" s="631"/>
      <c r="HM103" s="631"/>
      <c r="HN103" s="631"/>
      <c r="HO103" s="631"/>
      <c r="HP103" s="631"/>
      <c r="HQ103" s="631"/>
      <c r="HR103" s="631"/>
      <c r="HS103" s="631"/>
      <c r="HT103" s="631"/>
      <c r="HU103" s="632"/>
      <c r="HV103" s="45"/>
    </row>
    <row r="104" spans="1:230" ht="4.5" customHeight="1" x14ac:dyDescent="0.15">
      <c r="A104" s="557"/>
      <c r="B104" s="558"/>
      <c r="C104" s="484"/>
      <c r="D104" s="136"/>
      <c r="E104" s="652"/>
      <c r="F104" s="653"/>
      <c r="G104" s="653"/>
      <c r="H104" s="653"/>
      <c r="I104" s="653"/>
      <c r="J104" s="653"/>
      <c r="K104" s="653"/>
      <c r="L104" s="653"/>
      <c r="M104" s="653"/>
      <c r="N104" s="653"/>
      <c r="O104" s="653"/>
      <c r="P104" s="653"/>
      <c r="Q104" s="500"/>
      <c r="R104" s="500"/>
      <c r="S104" s="500"/>
      <c r="T104" s="500"/>
      <c r="U104" s="500"/>
      <c r="V104" s="503" t="s">
        <v>95</v>
      </c>
      <c r="W104" s="504"/>
      <c r="X104" s="255"/>
      <c r="Y104" s="153"/>
      <c r="Z104" s="516">
        <f>AA99*600</f>
        <v>0</v>
      </c>
      <c r="AA104" s="517"/>
      <c r="AB104" s="517"/>
      <c r="AC104" s="555"/>
      <c r="AD104" s="555"/>
      <c r="AE104" s="555"/>
      <c r="AF104" s="555"/>
      <c r="AG104" s="555"/>
      <c r="AH104" s="555"/>
      <c r="AI104" s="555"/>
      <c r="AJ104" s="555"/>
      <c r="AK104" s="556"/>
      <c r="AL104" s="484"/>
      <c r="AM104" s="136"/>
      <c r="AN104" s="440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/>
      <c r="BU104" s="646"/>
      <c r="CC104" s="507"/>
      <c r="CD104" s="190"/>
      <c r="CE104" s="639"/>
      <c r="CF104" s="640"/>
      <c r="CG104" s="640"/>
      <c r="CH104" s="640"/>
      <c r="CI104" s="640"/>
      <c r="CJ104" s="640"/>
      <c r="CK104" s="640"/>
      <c r="CL104" s="640"/>
      <c r="CM104" s="640"/>
      <c r="CN104" s="640"/>
      <c r="CO104" s="640"/>
      <c r="CP104" s="640"/>
      <c r="CQ104" s="87"/>
      <c r="CR104" s="87"/>
      <c r="CS104" s="87"/>
      <c r="CT104" s="87"/>
      <c r="CU104" s="87"/>
      <c r="CV104" s="87"/>
      <c r="CW104" s="87"/>
      <c r="CX104" s="259"/>
      <c r="CY104" s="168"/>
      <c r="CZ104" s="551" t="str">
        <f>IF(Z104&gt;=1000000000,RIGHT(ROUNDDOWN(Z104,-9)/1000000000,12),"")</f>
        <v/>
      </c>
      <c r="DA104" s="362"/>
      <c r="DB104" s="545"/>
      <c r="DC104" s="549" t="str">
        <f>IF(Z104&gt;1000000,RIGHT(ROUNDDOWN(Z104,-6)/1000000,3),"")</f>
        <v/>
      </c>
      <c r="DD104" s="550"/>
      <c r="DE104" s="550"/>
      <c r="DF104" s="544" t="str">
        <f>IF(Z104&gt;1000,RIGHT(ROUNDDOWN(Z104,-3)/1000,3),"")</f>
        <v/>
      </c>
      <c r="DG104" s="362"/>
      <c r="DH104" s="545"/>
      <c r="DI104" s="544" t="str">
        <f>RIGHT(Z104,3)</f>
        <v>0</v>
      </c>
      <c r="DJ104" s="362"/>
      <c r="DK104" s="548"/>
      <c r="DL104" s="507"/>
      <c r="DM104" s="190"/>
      <c r="DN104" s="433"/>
      <c r="DO104" s="285"/>
      <c r="DP104" s="285"/>
      <c r="DQ104" s="285"/>
      <c r="DR104" s="285"/>
      <c r="DS104" s="285"/>
      <c r="DT104" s="285"/>
      <c r="DU104" s="285"/>
      <c r="DV104" s="285"/>
      <c r="DW104" s="285"/>
      <c r="DX104" s="285"/>
      <c r="DY104" s="285"/>
      <c r="DZ104" s="285"/>
      <c r="EA104" s="285"/>
      <c r="EB104" s="285"/>
      <c r="EC104" s="285"/>
      <c r="ED104" s="285"/>
      <c r="EE104" s="285"/>
      <c r="EF104" s="285"/>
      <c r="EG104" s="285"/>
      <c r="EH104" s="285"/>
      <c r="EI104" s="285"/>
      <c r="EJ104" s="285"/>
      <c r="EK104" s="285"/>
      <c r="EL104" s="285"/>
      <c r="EM104" s="285"/>
      <c r="EN104" s="285"/>
      <c r="EO104" s="285"/>
      <c r="EP104" s="285"/>
      <c r="EQ104" s="285"/>
      <c r="ER104" s="285"/>
      <c r="ES104" s="285"/>
      <c r="ET104" s="285"/>
      <c r="EU104" s="633"/>
      <c r="FC104" s="507"/>
      <c r="FD104" s="190"/>
      <c r="FE104" s="639"/>
      <c r="FF104" s="640"/>
      <c r="FG104" s="640"/>
      <c r="FH104" s="640"/>
      <c r="FI104" s="640"/>
      <c r="FJ104" s="640"/>
      <c r="FK104" s="640"/>
      <c r="FL104" s="640"/>
      <c r="FM104" s="640"/>
      <c r="FN104" s="640"/>
      <c r="FO104" s="640"/>
      <c r="FP104" s="640"/>
      <c r="FQ104" s="87"/>
      <c r="FR104" s="87"/>
      <c r="FS104" s="87"/>
      <c r="FT104" s="87"/>
      <c r="FU104" s="87"/>
      <c r="FV104" s="87"/>
      <c r="FW104" s="87"/>
      <c r="FX104" s="259"/>
      <c r="FY104" s="168"/>
      <c r="FZ104" s="551" t="str">
        <f>IF(Z104&gt;=1000000000,RIGHT(ROUNDDOWN(Z104,-9)/1000000000,12),"")</f>
        <v/>
      </c>
      <c r="GA104" s="362"/>
      <c r="GB104" s="545"/>
      <c r="GC104" s="549" t="str">
        <f>IF(Z104&gt;1000000,RIGHT(ROUNDDOWN(Z104,-6)/1000000,3),"")</f>
        <v/>
      </c>
      <c r="GD104" s="550"/>
      <c r="GE104" s="550"/>
      <c r="GF104" s="544" t="str">
        <f>IF(Z104&gt;1000,RIGHT(ROUNDDOWN(Z104,-3)/1000,3),"")</f>
        <v/>
      </c>
      <c r="GG104" s="362"/>
      <c r="GH104" s="545"/>
      <c r="GI104" s="544" t="str">
        <f>RIGHT(Z104,3)</f>
        <v>0</v>
      </c>
      <c r="GJ104" s="362"/>
      <c r="GK104" s="548"/>
      <c r="GL104" s="507"/>
      <c r="GM104" s="190"/>
      <c r="GN104" s="433"/>
      <c r="GO104" s="285"/>
      <c r="GP104" s="285"/>
      <c r="GQ104" s="285"/>
      <c r="GR104" s="285"/>
      <c r="GS104" s="285"/>
      <c r="GT104" s="285"/>
      <c r="GU104" s="285"/>
      <c r="GV104" s="285"/>
      <c r="GW104" s="285"/>
      <c r="GX104" s="285"/>
      <c r="GY104" s="285"/>
      <c r="GZ104" s="285"/>
      <c r="HA104" s="285"/>
      <c r="HB104" s="285"/>
      <c r="HC104" s="285"/>
      <c r="HD104" s="285"/>
      <c r="HE104" s="285"/>
      <c r="HF104" s="285"/>
      <c r="HG104" s="285"/>
      <c r="HH104" s="285"/>
      <c r="HI104" s="285"/>
      <c r="HJ104" s="285"/>
      <c r="HK104" s="285"/>
      <c r="HL104" s="285"/>
      <c r="HM104" s="285"/>
      <c r="HN104" s="285"/>
      <c r="HO104" s="285"/>
      <c r="HP104" s="285"/>
      <c r="HQ104" s="285"/>
      <c r="HR104" s="285"/>
      <c r="HS104" s="285"/>
      <c r="HT104" s="285"/>
      <c r="HU104" s="633"/>
    </row>
    <row r="105" spans="1:230" ht="5.25" customHeight="1" x14ac:dyDescent="0.15">
      <c r="A105" s="557"/>
      <c r="B105" s="558"/>
      <c r="C105" s="484"/>
      <c r="D105" s="136"/>
      <c r="E105" s="652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500"/>
      <c r="R105" s="500"/>
      <c r="S105" s="500"/>
      <c r="T105" s="500"/>
      <c r="U105" s="500"/>
      <c r="V105" s="504"/>
      <c r="W105" s="504"/>
      <c r="X105" s="255"/>
      <c r="Y105" s="153"/>
      <c r="Z105" s="516"/>
      <c r="AA105" s="517"/>
      <c r="AB105" s="517"/>
      <c r="AC105" s="555"/>
      <c r="AD105" s="555"/>
      <c r="AE105" s="555"/>
      <c r="AF105" s="555"/>
      <c r="AG105" s="555"/>
      <c r="AH105" s="555"/>
      <c r="AI105" s="555"/>
      <c r="AJ105" s="555"/>
      <c r="AK105" s="556"/>
      <c r="AL105" s="484"/>
      <c r="AM105" s="136"/>
      <c r="AN105" s="440"/>
      <c r="AO105" s="327"/>
      <c r="AP105" s="327"/>
      <c r="AQ105" s="327"/>
      <c r="AR105" s="327"/>
      <c r="AS105" s="327"/>
      <c r="AT105" s="327"/>
      <c r="AU105" s="327"/>
      <c r="AV105" s="327"/>
      <c r="AW105" s="327"/>
      <c r="AX105" s="327"/>
      <c r="AY105" s="327"/>
      <c r="AZ105" s="327"/>
      <c r="BA105" s="327"/>
      <c r="BB105" s="327"/>
      <c r="BC105" s="327"/>
      <c r="BD105" s="327"/>
      <c r="BE105" s="327"/>
      <c r="BF105" s="327"/>
      <c r="BG105" s="327"/>
      <c r="BH105" s="327"/>
      <c r="BI105" s="327"/>
      <c r="BJ105" s="327"/>
      <c r="BK105" s="327"/>
      <c r="BL105" s="327"/>
      <c r="BM105" s="327"/>
      <c r="BN105" s="327"/>
      <c r="BO105" s="327"/>
      <c r="BP105" s="327"/>
      <c r="BQ105" s="327"/>
      <c r="BR105" s="327"/>
      <c r="BS105" s="327"/>
      <c r="BT105" s="327"/>
      <c r="BU105" s="646"/>
      <c r="CC105" s="507"/>
      <c r="CD105" s="190"/>
      <c r="CE105" s="639"/>
      <c r="CF105" s="640"/>
      <c r="CG105" s="640"/>
      <c r="CH105" s="640"/>
      <c r="CI105" s="640"/>
      <c r="CJ105" s="640"/>
      <c r="CK105" s="640"/>
      <c r="CL105" s="640"/>
      <c r="CM105" s="640"/>
      <c r="CN105" s="640"/>
      <c r="CO105" s="640"/>
      <c r="CP105" s="640"/>
      <c r="CQ105" s="87"/>
      <c r="CR105" s="87"/>
      <c r="CS105" s="87"/>
      <c r="CT105" s="87"/>
      <c r="CU105" s="87"/>
      <c r="CV105" s="87"/>
      <c r="CW105" s="87"/>
      <c r="CX105" s="259"/>
      <c r="CY105" s="168"/>
      <c r="CZ105" s="551"/>
      <c r="DA105" s="362"/>
      <c r="DB105" s="545"/>
      <c r="DC105" s="549"/>
      <c r="DD105" s="550"/>
      <c r="DE105" s="550"/>
      <c r="DF105" s="544"/>
      <c r="DG105" s="362"/>
      <c r="DH105" s="545"/>
      <c r="DI105" s="544"/>
      <c r="DJ105" s="362"/>
      <c r="DK105" s="548"/>
      <c r="DL105" s="507"/>
      <c r="DM105" s="190"/>
      <c r="DN105" s="433"/>
      <c r="DO105" s="285"/>
      <c r="DP105" s="285"/>
      <c r="DQ105" s="285"/>
      <c r="DR105" s="285"/>
      <c r="DS105" s="285"/>
      <c r="DT105" s="285"/>
      <c r="DU105" s="285"/>
      <c r="DV105" s="285"/>
      <c r="DW105" s="285"/>
      <c r="DX105" s="285"/>
      <c r="DY105" s="285"/>
      <c r="DZ105" s="285"/>
      <c r="EA105" s="285"/>
      <c r="EB105" s="285"/>
      <c r="EC105" s="285"/>
      <c r="ED105" s="285"/>
      <c r="EE105" s="285"/>
      <c r="EF105" s="285"/>
      <c r="EG105" s="285"/>
      <c r="EH105" s="285"/>
      <c r="EI105" s="285"/>
      <c r="EJ105" s="285"/>
      <c r="EK105" s="285"/>
      <c r="EL105" s="285"/>
      <c r="EM105" s="285"/>
      <c r="EN105" s="285"/>
      <c r="EO105" s="285"/>
      <c r="EP105" s="285"/>
      <c r="EQ105" s="285"/>
      <c r="ER105" s="285"/>
      <c r="ES105" s="285"/>
      <c r="ET105" s="285"/>
      <c r="EU105" s="633"/>
      <c r="FC105" s="507"/>
      <c r="FD105" s="190"/>
      <c r="FE105" s="639"/>
      <c r="FF105" s="640"/>
      <c r="FG105" s="640"/>
      <c r="FH105" s="640"/>
      <c r="FI105" s="640"/>
      <c r="FJ105" s="640"/>
      <c r="FK105" s="640"/>
      <c r="FL105" s="640"/>
      <c r="FM105" s="640"/>
      <c r="FN105" s="640"/>
      <c r="FO105" s="640"/>
      <c r="FP105" s="640"/>
      <c r="FQ105" s="87"/>
      <c r="FR105" s="87"/>
      <c r="FS105" s="87"/>
      <c r="FT105" s="87"/>
      <c r="FU105" s="87"/>
      <c r="FV105" s="87"/>
      <c r="FW105" s="87"/>
      <c r="FX105" s="259"/>
      <c r="FY105" s="168"/>
      <c r="FZ105" s="551"/>
      <c r="GA105" s="362"/>
      <c r="GB105" s="545"/>
      <c r="GC105" s="549"/>
      <c r="GD105" s="550"/>
      <c r="GE105" s="550"/>
      <c r="GF105" s="544"/>
      <c r="GG105" s="362"/>
      <c r="GH105" s="545"/>
      <c r="GI105" s="544"/>
      <c r="GJ105" s="362"/>
      <c r="GK105" s="548"/>
      <c r="GL105" s="507"/>
      <c r="GM105" s="190"/>
      <c r="GN105" s="433"/>
      <c r="GO105" s="285"/>
      <c r="GP105" s="285"/>
      <c r="GQ105" s="285"/>
      <c r="GR105" s="285"/>
      <c r="GS105" s="285"/>
      <c r="GT105" s="285"/>
      <c r="GU105" s="285"/>
      <c r="GV105" s="285"/>
      <c r="GW105" s="285"/>
      <c r="GX105" s="285"/>
      <c r="GY105" s="285"/>
      <c r="GZ105" s="285"/>
      <c r="HA105" s="285"/>
      <c r="HB105" s="285"/>
      <c r="HC105" s="285"/>
      <c r="HD105" s="285"/>
      <c r="HE105" s="285"/>
      <c r="HF105" s="285"/>
      <c r="HG105" s="285"/>
      <c r="HH105" s="285"/>
      <c r="HI105" s="285"/>
      <c r="HJ105" s="285"/>
      <c r="HK105" s="285"/>
      <c r="HL105" s="285"/>
      <c r="HM105" s="285"/>
      <c r="HN105" s="285"/>
      <c r="HO105" s="285"/>
      <c r="HP105" s="285"/>
      <c r="HQ105" s="285"/>
      <c r="HR105" s="285"/>
      <c r="HS105" s="285"/>
      <c r="HT105" s="285"/>
      <c r="HU105" s="633"/>
    </row>
    <row r="106" spans="1:230" ht="5.25" customHeight="1" x14ac:dyDescent="0.15">
      <c r="A106" s="557"/>
      <c r="B106" s="558"/>
      <c r="C106" s="484"/>
      <c r="D106" s="136"/>
      <c r="E106" s="652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3"/>
      <c r="Q106" s="500"/>
      <c r="R106" s="500"/>
      <c r="S106" s="500"/>
      <c r="T106" s="500"/>
      <c r="U106" s="500"/>
      <c r="V106" s="504"/>
      <c r="W106" s="504"/>
      <c r="X106" s="255"/>
      <c r="Y106" s="153"/>
      <c r="Z106" s="516"/>
      <c r="AA106" s="517"/>
      <c r="AB106" s="517"/>
      <c r="AC106" s="555"/>
      <c r="AD106" s="555"/>
      <c r="AE106" s="555"/>
      <c r="AF106" s="555"/>
      <c r="AG106" s="555"/>
      <c r="AH106" s="555"/>
      <c r="AI106" s="555"/>
      <c r="AJ106" s="555"/>
      <c r="AK106" s="556"/>
      <c r="AL106" s="484"/>
      <c r="AM106" s="136"/>
      <c r="AN106" s="440"/>
      <c r="AO106" s="327"/>
      <c r="AP106" s="327"/>
      <c r="AQ106" s="327"/>
      <c r="AR106" s="327"/>
      <c r="AS106" s="327"/>
      <c r="AT106" s="327"/>
      <c r="AU106" s="327"/>
      <c r="AV106" s="327"/>
      <c r="AW106" s="327"/>
      <c r="AX106" s="327"/>
      <c r="AY106" s="327"/>
      <c r="AZ106" s="327"/>
      <c r="BA106" s="327"/>
      <c r="BB106" s="327"/>
      <c r="BC106" s="327"/>
      <c r="BD106" s="327"/>
      <c r="BE106" s="327"/>
      <c r="BF106" s="327"/>
      <c r="BG106" s="327"/>
      <c r="BH106" s="327"/>
      <c r="BI106" s="327"/>
      <c r="BJ106" s="327"/>
      <c r="BK106" s="327"/>
      <c r="BL106" s="327"/>
      <c r="BM106" s="327"/>
      <c r="BN106" s="327"/>
      <c r="BO106" s="327"/>
      <c r="BP106" s="327"/>
      <c r="BQ106" s="327"/>
      <c r="BR106" s="327"/>
      <c r="BS106" s="327"/>
      <c r="BT106" s="327"/>
      <c r="BU106" s="646"/>
      <c r="CC106" s="507"/>
      <c r="CD106" s="190"/>
      <c r="CE106" s="639"/>
      <c r="CF106" s="640"/>
      <c r="CG106" s="640"/>
      <c r="CH106" s="640"/>
      <c r="CI106" s="640"/>
      <c r="CJ106" s="640"/>
      <c r="CK106" s="640"/>
      <c r="CL106" s="640"/>
      <c r="CM106" s="640"/>
      <c r="CN106" s="640"/>
      <c r="CO106" s="640"/>
      <c r="CP106" s="640"/>
      <c r="CQ106" s="87"/>
      <c r="CR106" s="87"/>
      <c r="CS106" s="87"/>
      <c r="CT106" s="87"/>
      <c r="CU106" s="87"/>
      <c r="CV106" s="87"/>
      <c r="CW106" s="87"/>
      <c r="CX106" s="259"/>
      <c r="CY106" s="168"/>
      <c r="CZ106" s="551"/>
      <c r="DA106" s="362"/>
      <c r="DB106" s="545"/>
      <c r="DC106" s="549"/>
      <c r="DD106" s="550"/>
      <c r="DE106" s="550"/>
      <c r="DF106" s="544"/>
      <c r="DG106" s="362"/>
      <c r="DH106" s="545"/>
      <c r="DI106" s="544"/>
      <c r="DJ106" s="362"/>
      <c r="DK106" s="548"/>
      <c r="DL106" s="507"/>
      <c r="DM106" s="190"/>
      <c r="DN106" s="433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5"/>
      <c r="DZ106" s="285"/>
      <c r="EA106" s="285"/>
      <c r="EB106" s="285"/>
      <c r="EC106" s="285"/>
      <c r="ED106" s="285"/>
      <c r="EE106" s="285"/>
      <c r="EF106" s="285"/>
      <c r="EG106" s="285"/>
      <c r="EH106" s="285"/>
      <c r="EI106" s="285"/>
      <c r="EJ106" s="285"/>
      <c r="EK106" s="285"/>
      <c r="EL106" s="285"/>
      <c r="EM106" s="285"/>
      <c r="EN106" s="285"/>
      <c r="EO106" s="285"/>
      <c r="EP106" s="285"/>
      <c r="EQ106" s="285"/>
      <c r="ER106" s="285"/>
      <c r="ES106" s="285"/>
      <c r="ET106" s="285"/>
      <c r="EU106" s="633"/>
      <c r="FC106" s="507"/>
      <c r="FD106" s="190"/>
      <c r="FE106" s="639"/>
      <c r="FF106" s="640"/>
      <c r="FG106" s="640"/>
      <c r="FH106" s="640"/>
      <c r="FI106" s="640"/>
      <c r="FJ106" s="640"/>
      <c r="FK106" s="640"/>
      <c r="FL106" s="640"/>
      <c r="FM106" s="640"/>
      <c r="FN106" s="640"/>
      <c r="FO106" s="640"/>
      <c r="FP106" s="640"/>
      <c r="FQ106" s="87"/>
      <c r="FR106" s="87"/>
      <c r="FS106" s="87"/>
      <c r="FT106" s="87"/>
      <c r="FU106" s="87"/>
      <c r="FV106" s="87"/>
      <c r="FW106" s="87"/>
      <c r="FX106" s="259"/>
      <c r="FY106" s="168"/>
      <c r="FZ106" s="551"/>
      <c r="GA106" s="362"/>
      <c r="GB106" s="545"/>
      <c r="GC106" s="549"/>
      <c r="GD106" s="550"/>
      <c r="GE106" s="550"/>
      <c r="GF106" s="544"/>
      <c r="GG106" s="362"/>
      <c r="GH106" s="545"/>
      <c r="GI106" s="544"/>
      <c r="GJ106" s="362"/>
      <c r="GK106" s="548"/>
      <c r="GL106" s="507"/>
      <c r="GM106" s="190"/>
      <c r="GN106" s="433"/>
      <c r="GO106" s="285"/>
      <c r="GP106" s="285"/>
      <c r="GQ106" s="285"/>
      <c r="GR106" s="285"/>
      <c r="GS106" s="285"/>
      <c r="GT106" s="285"/>
      <c r="GU106" s="285"/>
      <c r="GV106" s="285"/>
      <c r="GW106" s="285"/>
      <c r="GX106" s="285"/>
      <c r="GY106" s="285"/>
      <c r="GZ106" s="285"/>
      <c r="HA106" s="285"/>
      <c r="HB106" s="285"/>
      <c r="HC106" s="285"/>
      <c r="HD106" s="285"/>
      <c r="HE106" s="285"/>
      <c r="HF106" s="285"/>
      <c r="HG106" s="285"/>
      <c r="HH106" s="285"/>
      <c r="HI106" s="285"/>
      <c r="HJ106" s="285"/>
      <c r="HK106" s="285"/>
      <c r="HL106" s="285"/>
      <c r="HM106" s="285"/>
      <c r="HN106" s="285"/>
      <c r="HO106" s="285"/>
      <c r="HP106" s="285"/>
      <c r="HQ106" s="285"/>
      <c r="HR106" s="285"/>
      <c r="HS106" s="285"/>
      <c r="HT106" s="285"/>
      <c r="HU106" s="633"/>
    </row>
    <row r="107" spans="1:230" ht="5.25" customHeight="1" x14ac:dyDescent="0.15">
      <c r="A107" s="557"/>
      <c r="B107" s="558"/>
      <c r="C107" s="484"/>
      <c r="D107" s="136"/>
      <c r="E107" s="654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501"/>
      <c r="R107" s="501"/>
      <c r="S107" s="501"/>
      <c r="T107" s="501"/>
      <c r="U107" s="501"/>
      <c r="V107" s="581"/>
      <c r="W107" s="501"/>
      <c r="X107" s="155"/>
      <c r="Y107" s="156"/>
      <c r="Z107" s="54"/>
      <c r="AA107" s="88"/>
      <c r="AB107" s="90"/>
      <c r="AC107" s="89"/>
      <c r="AD107" s="88"/>
      <c r="AE107" s="90"/>
      <c r="AF107" s="54"/>
      <c r="AG107" s="88"/>
      <c r="AH107" s="53"/>
      <c r="AI107" s="89"/>
      <c r="AJ107" s="88"/>
      <c r="AK107" s="88"/>
      <c r="AL107" s="484"/>
      <c r="AM107" s="136"/>
      <c r="AN107" s="440"/>
      <c r="AO107" s="327"/>
      <c r="AP107" s="327"/>
      <c r="AQ107" s="327"/>
      <c r="AR107" s="327"/>
      <c r="AS107" s="327"/>
      <c r="AT107" s="327"/>
      <c r="AU107" s="327"/>
      <c r="AV107" s="327"/>
      <c r="AW107" s="327"/>
      <c r="AX107" s="327"/>
      <c r="AY107" s="327"/>
      <c r="AZ107" s="327"/>
      <c r="BA107" s="327"/>
      <c r="BB107" s="327"/>
      <c r="BC107" s="327"/>
      <c r="BD107" s="327"/>
      <c r="BE107" s="327"/>
      <c r="BF107" s="327"/>
      <c r="BG107" s="327"/>
      <c r="BH107" s="327"/>
      <c r="BI107" s="327"/>
      <c r="BJ107" s="327"/>
      <c r="BK107" s="327"/>
      <c r="BL107" s="327"/>
      <c r="BM107" s="327"/>
      <c r="BN107" s="327"/>
      <c r="BO107" s="327"/>
      <c r="BP107" s="327"/>
      <c r="BQ107" s="327"/>
      <c r="BR107" s="327"/>
      <c r="BS107" s="327"/>
      <c r="BT107" s="327"/>
      <c r="BU107" s="646"/>
      <c r="CC107" s="507"/>
      <c r="CD107" s="190"/>
      <c r="CE107" s="641"/>
      <c r="CF107" s="642"/>
      <c r="CG107" s="642"/>
      <c r="CH107" s="642"/>
      <c r="CI107" s="642"/>
      <c r="CJ107" s="642"/>
      <c r="CK107" s="642"/>
      <c r="CL107" s="642"/>
      <c r="CM107" s="642"/>
      <c r="CN107" s="642"/>
      <c r="CO107" s="642"/>
      <c r="CP107" s="642"/>
      <c r="CQ107" s="91"/>
      <c r="CR107" s="91"/>
      <c r="CS107" s="91"/>
      <c r="CT107" s="91"/>
      <c r="CU107" s="91"/>
      <c r="CV107" s="91"/>
      <c r="CW107" s="91"/>
      <c r="CX107" s="170"/>
      <c r="CY107" s="171"/>
      <c r="CZ107" s="54"/>
      <c r="DA107" s="88"/>
      <c r="DB107" s="90"/>
      <c r="DC107" s="89"/>
      <c r="DD107" s="88"/>
      <c r="DE107" s="90"/>
      <c r="DF107" s="54"/>
      <c r="DG107" s="88"/>
      <c r="DH107" s="53"/>
      <c r="DI107" s="89"/>
      <c r="DJ107" s="88"/>
      <c r="DK107" s="88"/>
      <c r="DL107" s="507"/>
      <c r="DM107" s="190"/>
      <c r="DN107" s="433"/>
      <c r="DO107" s="285"/>
      <c r="DP107" s="285"/>
      <c r="DQ107" s="285"/>
      <c r="DR107" s="285"/>
      <c r="DS107" s="285"/>
      <c r="DT107" s="285"/>
      <c r="DU107" s="285"/>
      <c r="DV107" s="285"/>
      <c r="DW107" s="285"/>
      <c r="DX107" s="285"/>
      <c r="DY107" s="285"/>
      <c r="DZ107" s="285"/>
      <c r="EA107" s="285"/>
      <c r="EB107" s="285"/>
      <c r="EC107" s="285"/>
      <c r="ED107" s="285"/>
      <c r="EE107" s="285"/>
      <c r="EF107" s="285"/>
      <c r="EG107" s="285"/>
      <c r="EH107" s="285"/>
      <c r="EI107" s="285"/>
      <c r="EJ107" s="285"/>
      <c r="EK107" s="285"/>
      <c r="EL107" s="285"/>
      <c r="EM107" s="285"/>
      <c r="EN107" s="285"/>
      <c r="EO107" s="285"/>
      <c r="EP107" s="285"/>
      <c r="EQ107" s="285"/>
      <c r="ER107" s="285"/>
      <c r="ES107" s="285"/>
      <c r="ET107" s="285"/>
      <c r="EU107" s="633"/>
      <c r="FC107" s="507"/>
      <c r="FD107" s="190"/>
      <c r="FE107" s="641"/>
      <c r="FF107" s="642"/>
      <c r="FG107" s="642"/>
      <c r="FH107" s="642"/>
      <c r="FI107" s="642"/>
      <c r="FJ107" s="642"/>
      <c r="FK107" s="642"/>
      <c r="FL107" s="642"/>
      <c r="FM107" s="642"/>
      <c r="FN107" s="642"/>
      <c r="FO107" s="642"/>
      <c r="FP107" s="642"/>
      <c r="FQ107" s="91"/>
      <c r="FR107" s="91"/>
      <c r="FS107" s="91"/>
      <c r="FT107" s="91"/>
      <c r="FU107" s="91"/>
      <c r="FV107" s="91"/>
      <c r="FW107" s="91"/>
      <c r="FX107" s="170"/>
      <c r="FY107" s="171"/>
      <c r="FZ107" s="54"/>
      <c r="GA107" s="88"/>
      <c r="GB107" s="90"/>
      <c r="GC107" s="89"/>
      <c r="GD107" s="88"/>
      <c r="GE107" s="90"/>
      <c r="GF107" s="54"/>
      <c r="GG107" s="88"/>
      <c r="GH107" s="53"/>
      <c r="GI107" s="89"/>
      <c r="GJ107" s="88"/>
      <c r="GK107" s="88"/>
      <c r="GL107" s="507"/>
      <c r="GM107" s="190"/>
      <c r="GN107" s="433"/>
      <c r="GO107" s="285"/>
      <c r="GP107" s="285"/>
      <c r="GQ107" s="285"/>
      <c r="GR107" s="285"/>
      <c r="GS107" s="285"/>
      <c r="GT107" s="285"/>
      <c r="GU107" s="285"/>
      <c r="GV107" s="285"/>
      <c r="GW107" s="285"/>
      <c r="GX107" s="285"/>
      <c r="GY107" s="285"/>
      <c r="GZ107" s="285"/>
      <c r="HA107" s="285"/>
      <c r="HB107" s="285"/>
      <c r="HC107" s="285"/>
      <c r="HD107" s="285"/>
      <c r="HE107" s="285"/>
      <c r="HF107" s="285"/>
      <c r="HG107" s="285"/>
      <c r="HH107" s="285"/>
      <c r="HI107" s="285"/>
      <c r="HJ107" s="285"/>
      <c r="HK107" s="285"/>
      <c r="HL107" s="285"/>
      <c r="HM107" s="285"/>
      <c r="HN107" s="285"/>
      <c r="HO107" s="285"/>
      <c r="HP107" s="285"/>
      <c r="HQ107" s="285"/>
      <c r="HR107" s="285"/>
      <c r="HS107" s="285"/>
      <c r="HT107" s="285"/>
      <c r="HU107" s="633"/>
    </row>
    <row r="108" spans="1:230" ht="7.5" customHeight="1" x14ac:dyDescent="0.15">
      <c r="A108" s="557"/>
      <c r="B108" s="558"/>
      <c r="C108" s="484"/>
      <c r="D108" s="136"/>
      <c r="E108" s="650" t="s">
        <v>131</v>
      </c>
      <c r="F108" s="651"/>
      <c r="G108" s="651"/>
      <c r="H108" s="651"/>
      <c r="I108" s="651"/>
      <c r="J108" s="651"/>
      <c r="K108" s="651"/>
      <c r="L108" s="651"/>
      <c r="M108" s="651"/>
      <c r="N108" s="651"/>
      <c r="O108" s="651"/>
      <c r="P108" s="651"/>
      <c r="Q108" s="651"/>
      <c r="R108" s="651"/>
      <c r="S108" s="651"/>
      <c r="T108" s="651"/>
      <c r="U108" s="651"/>
      <c r="V108" s="651"/>
      <c r="W108" s="140"/>
      <c r="X108" s="149" t="s">
        <v>132</v>
      </c>
      <c r="Y108" s="150"/>
      <c r="Z108" s="26"/>
      <c r="AA108" s="26"/>
      <c r="AB108" s="92"/>
      <c r="AC108" s="82"/>
      <c r="AD108" s="26"/>
      <c r="AE108" s="92"/>
      <c r="AF108" s="26"/>
      <c r="AG108" s="26"/>
      <c r="AH108" s="26"/>
      <c r="AI108" s="82"/>
      <c r="AJ108" s="26"/>
      <c r="AK108" s="81" t="s">
        <v>60</v>
      </c>
      <c r="AL108" s="484"/>
      <c r="AM108" s="136"/>
      <c r="AN108" s="440"/>
      <c r="AO108" s="327"/>
      <c r="AP108" s="327"/>
      <c r="AQ108" s="327"/>
      <c r="AR108" s="327"/>
      <c r="AS108" s="327"/>
      <c r="AT108" s="327"/>
      <c r="AU108" s="327"/>
      <c r="AV108" s="327"/>
      <c r="AW108" s="327"/>
      <c r="AX108" s="327"/>
      <c r="AY108" s="327"/>
      <c r="AZ108" s="327"/>
      <c r="BA108" s="327"/>
      <c r="BB108" s="327"/>
      <c r="BC108" s="327"/>
      <c r="BD108" s="327"/>
      <c r="BE108" s="327"/>
      <c r="BF108" s="327"/>
      <c r="BG108" s="327"/>
      <c r="BH108" s="327"/>
      <c r="BI108" s="327"/>
      <c r="BJ108" s="327"/>
      <c r="BK108" s="327"/>
      <c r="BL108" s="327"/>
      <c r="BM108" s="327"/>
      <c r="BN108" s="327"/>
      <c r="BO108" s="327"/>
      <c r="BP108" s="327"/>
      <c r="BQ108" s="327"/>
      <c r="BR108" s="327"/>
      <c r="BS108" s="327"/>
      <c r="BT108" s="327"/>
      <c r="BU108" s="646"/>
      <c r="CC108" s="507"/>
      <c r="CD108" s="190"/>
      <c r="CE108" s="637" t="s">
        <v>131</v>
      </c>
      <c r="CF108" s="638"/>
      <c r="CG108" s="638"/>
      <c r="CH108" s="638"/>
      <c r="CI108" s="638"/>
      <c r="CJ108" s="638"/>
      <c r="CK108" s="638"/>
      <c r="CL108" s="638"/>
      <c r="CM108" s="638"/>
      <c r="CN108" s="638"/>
      <c r="CO108" s="638"/>
      <c r="CP108" s="638"/>
      <c r="CQ108" s="638"/>
      <c r="CR108" s="638"/>
      <c r="CS108" s="638"/>
      <c r="CT108" s="638"/>
      <c r="CU108" s="638"/>
      <c r="CV108" s="638"/>
      <c r="CW108" s="84"/>
      <c r="CX108" s="164" t="s">
        <v>133</v>
      </c>
      <c r="CY108" s="165"/>
      <c r="CZ108" s="26"/>
      <c r="DA108" s="26"/>
      <c r="DB108" s="92"/>
      <c r="DC108" s="82"/>
      <c r="DD108" s="26"/>
      <c r="DE108" s="92"/>
      <c r="DF108" s="26"/>
      <c r="DG108" s="26"/>
      <c r="DH108" s="26"/>
      <c r="DI108" s="82"/>
      <c r="DJ108" s="26"/>
      <c r="DK108" s="81" t="s">
        <v>60</v>
      </c>
      <c r="DL108" s="507"/>
      <c r="DM108" s="190"/>
      <c r="DN108" s="433"/>
      <c r="DO108" s="285"/>
      <c r="DP108" s="285"/>
      <c r="DQ108" s="285"/>
      <c r="DR108" s="285"/>
      <c r="DS108" s="285"/>
      <c r="DT108" s="285"/>
      <c r="DU108" s="285"/>
      <c r="DV108" s="285"/>
      <c r="DW108" s="285"/>
      <c r="DX108" s="285"/>
      <c r="DY108" s="285"/>
      <c r="DZ108" s="285"/>
      <c r="EA108" s="285"/>
      <c r="EB108" s="285"/>
      <c r="EC108" s="285"/>
      <c r="ED108" s="285"/>
      <c r="EE108" s="285"/>
      <c r="EF108" s="285"/>
      <c r="EG108" s="285"/>
      <c r="EH108" s="285"/>
      <c r="EI108" s="285"/>
      <c r="EJ108" s="285"/>
      <c r="EK108" s="285"/>
      <c r="EL108" s="285"/>
      <c r="EM108" s="285"/>
      <c r="EN108" s="285"/>
      <c r="EO108" s="285"/>
      <c r="EP108" s="285"/>
      <c r="EQ108" s="285"/>
      <c r="ER108" s="285"/>
      <c r="ES108" s="285"/>
      <c r="ET108" s="285"/>
      <c r="EU108" s="633"/>
      <c r="FC108" s="507"/>
      <c r="FD108" s="190"/>
      <c r="FE108" s="637" t="s">
        <v>131</v>
      </c>
      <c r="FF108" s="638"/>
      <c r="FG108" s="638"/>
      <c r="FH108" s="638"/>
      <c r="FI108" s="638"/>
      <c r="FJ108" s="638"/>
      <c r="FK108" s="638"/>
      <c r="FL108" s="638"/>
      <c r="FM108" s="638"/>
      <c r="FN108" s="638"/>
      <c r="FO108" s="638"/>
      <c r="FP108" s="638"/>
      <c r="FQ108" s="638"/>
      <c r="FR108" s="638"/>
      <c r="FS108" s="638"/>
      <c r="FT108" s="638"/>
      <c r="FU108" s="638"/>
      <c r="FV108" s="638"/>
      <c r="FW108" s="84"/>
      <c r="FX108" s="164" t="s">
        <v>133</v>
      </c>
      <c r="FY108" s="165"/>
      <c r="FZ108" s="26"/>
      <c r="GA108" s="26"/>
      <c r="GB108" s="92"/>
      <c r="GC108" s="82"/>
      <c r="GD108" s="26"/>
      <c r="GE108" s="92"/>
      <c r="GF108" s="26"/>
      <c r="GG108" s="26"/>
      <c r="GH108" s="26"/>
      <c r="GI108" s="82"/>
      <c r="GJ108" s="26"/>
      <c r="GK108" s="81" t="s">
        <v>60</v>
      </c>
      <c r="GL108" s="507"/>
      <c r="GM108" s="190"/>
      <c r="GN108" s="433"/>
      <c r="GO108" s="285"/>
      <c r="GP108" s="285"/>
      <c r="GQ108" s="285"/>
      <c r="GR108" s="285"/>
      <c r="GS108" s="285"/>
      <c r="GT108" s="285"/>
      <c r="GU108" s="285"/>
      <c r="GV108" s="285"/>
      <c r="GW108" s="285"/>
      <c r="GX108" s="285"/>
      <c r="GY108" s="285"/>
      <c r="GZ108" s="285"/>
      <c r="HA108" s="285"/>
      <c r="HB108" s="285"/>
      <c r="HC108" s="285"/>
      <c r="HD108" s="285"/>
      <c r="HE108" s="285"/>
      <c r="HF108" s="285"/>
      <c r="HG108" s="285"/>
      <c r="HH108" s="285"/>
      <c r="HI108" s="285"/>
      <c r="HJ108" s="285"/>
      <c r="HK108" s="285"/>
      <c r="HL108" s="285"/>
      <c r="HM108" s="285"/>
      <c r="HN108" s="285"/>
      <c r="HO108" s="285"/>
      <c r="HP108" s="285"/>
      <c r="HQ108" s="285"/>
      <c r="HR108" s="285"/>
      <c r="HS108" s="285"/>
      <c r="HT108" s="285"/>
      <c r="HU108" s="633"/>
    </row>
    <row r="109" spans="1:230" ht="5.25" customHeight="1" x14ac:dyDescent="0.15">
      <c r="A109" s="557"/>
      <c r="B109" s="558"/>
      <c r="C109" s="484"/>
      <c r="D109" s="136"/>
      <c r="E109" s="652"/>
      <c r="F109" s="653"/>
      <c r="G109" s="653"/>
      <c r="H109" s="653"/>
      <c r="I109" s="653"/>
      <c r="J109" s="653"/>
      <c r="K109" s="653"/>
      <c r="L109" s="653"/>
      <c r="M109" s="653"/>
      <c r="N109" s="653"/>
      <c r="O109" s="653"/>
      <c r="P109" s="653"/>
      <c r="Q109" s="653"/>
      <c r="R109" s="653"/>
      <c r="S109" s="653"/>
      <c r="T109" s="653"/>
      <c r="U109" s="653"/>
      <c r="V109" s="653"/>
      <c r="W109" s="210"/>
      <c r="X109" s="255"/>
      <c r="Y109" s="153"/>
      <c r="Z109" s="516"/>
      <c r="AA109" s="517"/>
      <c r="AB109" s="517"/>
      <c r="AC109" s="555"/>
      <c r="AD109" s="555"/>
      <c r="AE109" s="555"/>
      <c r="AF109" s="555"/>
      <c r="AG109" s="555"/>
      <c r="AH109" s="555"/>
      <c r="AI109" s="555"/>
      <c r="AJ109" s="555"/>
      <c r="AK109" s="556"/>
      <c r="AL109" s="484"/>
      <c r="AM109" s="136"/>
      <c r="AN109" s="440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  <c r="BJ109" s="327"/>
      <c r="BK109" s="327"/>
      <c r="BL109" s="327"/>
      <c r="BM109" s="327"/>
      <c r="BN109" s="327"/>
      <c r="BO109" s="327"/>
      <c r="BP109" s="327"/>
      <c r="BQ109" s="327"/>
      <c r="BR109" s="327"/>
      <c r="BS109" s="327"/>
      <c r="BT109" s="327"/>
      <c r="BU109" s="646"/>
      <c r="CC109" s="507"/>
      <c r="CD109" s="190"/>
      <c r="CE109" s="639"/>
      <c r="CF109" s="640"/>
      <c r="CG109" s="640"/>
      <c r="CH109" s="640"/>
      <c r="CI109" s="640"/>
      <c r="CJ109" s="640"/>
      <c r="CK109" s="640"/>
      <c r="CL109" s="640"/>
      <c r="CM109" s="640"/>
      <c r="CN109" s="640"/>
      <c r="CO109" s="640"/>
      <c r="CP109" s="640"/>
      <c r="CQ109" s="640"/>
      <c r="CR109" s="640"/>
      <c r="CS109" s="640"/>
      <c r="CT109" s="640"/>
      <c r="CU109" s="640"/>
      <c r="CV109" s="640"/>
      <c r="CW109" s="87"/>
      <c r="CX109" s="259"/>
      <c r="CY109" s="168"/>
      <c r="CZ109" s="551" t="str">
        <f>IF(Z109&gt;=1000000000,RIGHT(ROUNDDOWN(Z109,-9)/1000000000,12),"")</f>
        <v/>
      </c>
      <c r="DA109" s="362"/>
      <c r="DB109" s="545"/>
      <c r="DC109" s="549" t="str">
        <f>IF(Z109&gt;1000000,RIGHT(ROUNDDOWN(Z109,-6)/1000000,3),"")</f>
        <v/>
      </c>
      <c r="DD109" s="550"/>
      <c r="DE109" s="550"/>
      <c r="DF109" s="544" t="str">
        <f>IF(Z109&gt;1000,RIGHT(ROUNDDOWN(Z109,-3)/1000,3),"")</f>
        <v/>
      </c>
      <c r="DG109" s="362"/>
      <c r="DH109" s="545"/>
      <c r="DI109" s="544" t="str">
        <f>RIGHT(Z109,3)</f>
        <v/>
      </c>
      <c r="DJ109" s="362"/>
      <c r="DK109" s="548"/>
      <c r="DL109" s="507"/>
      <c r="DM109" s="190"/>
      <c r="DN109" s="433"/>
      <c r="DO109" s="285"/>
      <c r="DP109" s="285"/>
      <c r="DQ109" s="285"/>
      <c r="DR109" s="285"/>
      <c r="DS109" s="285"/>
      <c r="DT109" s="285"/>
      <c r="DU109" s="285"/>
      <c r="DV109" s="285"/>
      <c r="DW109" s="285"/>
      <c r="DX109" s="285"/>
      <c r="DY109" s="285"/>
      <c r="DZ109" s="285"/>
      <c r="EA109" s="285"/>
      <c r="EB109" s="285"/>
      <c r="EC109" s="285"/>
      <c r="ED109" s="285"/>
      <c r="EE109" s="285"/>
      <c r="EF109" s="285"/>
      <c r="EG109" s="285"/>
      <c r="EH109" s="285"/>
      <c r="EI109" s="285"/>
      <c r="EJ109" s="285"/>
      <c r="EK109" s="285"/>
      <c r="EL109" s="285"/>
      <c r="EM109" s="285"/>
      <c r="EN109" s="285"/>
      <c r="EO109" s="285"/>
      <c r="EP109" s="285"/>
      <c r="EQ109" s="285"/>
      <c r="ER109" s="285"/>
      <c r="ES109" s="285"/>
      <c r="ET109" s="285"/>
      <c r="EU109" s="633"/>
      <c r="FC109" s="507"/>
      <c r="FD109" s="190"/>
      <c r="FE109" s="639"/>
      <c r="FF109" s="640"/>
      <c r="FG109" s="640"/>
      <c r="FH109" s="640"/>
      <c r="FI109" s="640"/>
      <c r="FJ109" s="640"/>
      <c r="FK109" s="640"/>
      <c r="FL109" s="640"/>
      <c r="FM109" s="640"/>
      <c r="FN109" s="640"/>
      <c r="FO109" s="640"/>
      <c r="FP109" s="640"/>
      <c r="FQ109" s="640"/>
      <c r="FR109" s="640"/>
      <c r="FS109" s="640"/>
      <c r="FT109" s="640"/>
      <c r="FU109" s="640"/>
      <c r="FV109" s="640"/>
      <c r="FW109" s="87"/>
      <c r="FX109" s="259"/>
      <c r="FY109" s="168"/>
      <c r="FZ109" s="551" t="str">
        <f>IF(Z109&gt;=1000000000,RIGHT(ROUNDDOWN(Z109,-9)/1000000000,12),"")</f>
        <v/>
      </c>
      <c r="GA109" s="362"/>
      <c r="GB109" s="545"/>
      <c r="GC109" s="549" t="str">
        <f>IF(Z109&gt;1000000,RIGHT(ROUNDDOWN(Z109,-6)/1000000,3),"")</f>
        <v/>
      </c>
      <c r="GD109" s="550"/>
      <c r="GE109" s="550"/>
      <c r="GF109" s="544" t="str">
        <f>IF(Z109&gt;1000,RIGHT(ROUNDDOWN(Z109,-3)/1000,3),"")</f>
        <v/>
      </c>
      <c r="GG109" s="362"/>
      <c r="GH109" s="545"/>
      <c r="GI109" s="544" t="str">
        <f>RIGHT(Z109,3)</f>
        <v/>
      </c>
      <c r="GJ109" s="362"/>
      <c r="GK109" s="548"/>
      <c r="GL109" s="507"/>
      <c r="GM109" s="190"/>
      <c r="GN109" s="433"/>
      <c r="GO109" s="285"/>
      <c r="GP109" s="285"/>
      <c r="GQ109" s="285"/>
      <c r="GR109" s="285"/>
      <c r="GS109" s="285"/>
      <c r="GT109" s="285"/>
      <c r="GU109" s="285"/>
      <c r="GV109" s="285"/>
      <c r="GW109" s="285"/>
      <c r="GX109" s="285"/>
      <c r="GY109" s="285"/>
      <c r="GZ109" s="285"/>
      <c r="HA109" s="285"/>
      <c r="HB109" s="285"/>
      <c r="HC109" s="285"/>
      <c r="HD109" s="285"/>
      <c r="HE109" s="285"/>
      <c r="HF109" s="285"/>
      <c r="HG109" s="285"/>
      <c r="HH109" s="285"/>
      <c r="HI109" s="285"/>
      <c r="HJ109" s="285"/>
      <c r="HK109" s="285"/>
      <c r="HL109" s="285"/>
      <c r="HM109" s="285"/>
      <c r="HN109" s="285"/>
      <c r="HO109" s="285"/>
      <c r="HP109" s="285"/>
      <c r="HQ109" s="285"/>
      <c r="HR109" s="285"/>
      <c r="HS109" s="285"/>
      <c r="HT109" s="285"/>
      <c r="HU109" s="633"/>
    </row>
    <row r="110" spans="1:230" ht="5.25" customHeight="1" x14ac:dyDescent="0.15">
      <c r="C110" s="484"/>
      <c r="D110" s="136"/>
      <c r="E110" s="652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  <c r="P110" s="653"/>
      <c r="Q110" s="653"/>
      <c r="R110" s="653"/>
      <c r="S110" s="653"/>
      <c r="T110" s="653"/>
      <c r="U110" s="653"/>
      <c r="V110" s="653"/>
      <c r="W110" s="210"/>
      <c r="X110" s="255"/>
      <c r="Y110" s="153"/>
      <c r="Z110" s="516"/>
      <c r="AA110" s="517"/>
      <c r="AB110" s="517"/>
      <c r="AC110" s="555"/>
      <c r="AD110" s="555"/>
      <c r="AE110" s="555"/>
      <c r="AF110" s="555"/>
      <c r="AG110" s="555"/>
      <c r="AH110" s="555"/>
      <c r="AI110" s="555"/>
      <c r="AJ110" s="555"/>
      <c r="AK110" s="556"/>
      <c r="AL110" s="484"/>
      <c r="AM110" s="136"/>
      <c r="AN110" s="440"/>
      <c r="AO110" s="327"/>
      <c r="AP110" s="327"/>
      <c r="AQ110" s="327"/>
      <c r="AR110" s="327"/>
      <c r="AS110" s="327"/>
      <c r="AT110" s="327"/>
      <c r="AU110" s="327"/>
      <c r="AV110" s="327"/>
      <c r="AW110" s="327"/>
      <c r="AX110" s="327"/>
      <c r="AY110" s="327"/>
      <c r="AZ110" s="327"/>
      <c r="BA110" s="327"/>
      <c r="BB110" s="327"/>
      <c r="BC110" s="327"/>
      <c r="BD110" s="327"/>
      <c r="BE110" s="327"/>
      <c r="BF110" s="327"/>
      <c r="BG110" s="327"/>
      <c r="BH110" s="327"/>
      <c r="BI110" s="327"/>
      <c r="BJ110" s="327"/>
      <c r="BK110" s="327"/>
      <c r="BL110" s="327"/>
      <c r="BM110" s="327"/>
      <c r="BN110" s="327"/>
      <c r="BO110" s="327"/>
      <c r="BP110" s="327"/>
      <c r="BQ110" s="327"/>
      <c r="BR110" s="327"/>
      <c r="BS110" s="327"/>
      <c r="BT110" s="327"/>
      <c r="BU110" s="646"/>
      <c r="CC110" s="507"/>
      <c r="CD110" s="190"/>
      <c r="CE110" s="639"/>
      <c r="CF110" s="640"/>
      <c r="CG110" s="640"/>
      <c r="CH110" s="640"/>
      <c r="CI110" s="640"/>
      <c r="CJ110" s="640"/>
      <c r="CK110" s="640"/>
      <c r="CL110" s="640"/>
      <c r="CM110" s="640"/>
      <c r="CN110" s="640"/>
      <c r="CO110" s="640"/>
      <c r="CP110" s="640"/>
      <c r="CQ110" s="640"/>
      <c r="CR110" s="640"/>
      <c r="CS110" s="640"/>
      <c r="CT110" s="640"/>
      <c r="CU110" s="640"/>
      <c r="CV110" s="640"/>
      <c r="CW110" s="87"/>
      <c r="CX110" s="259"/>
      <c r="CY110" s="168"/>
      <c r="CZ110" s="551"/>
      <c r="DA110" s="362"/>
      <c r="DB110" s="545"/>
      <c r="DC110" s="549"/>
      <c r="DD110" s="550"/>
      <c r="DE110" s="550"/>
      <c r="DF110" s="544"/>
      <c r="DG110" s="362"/>
      <c r="DH110" s="545"/>
      <c r="DI110" s="544"/>
      <c r="DJ110" s="362"/>
      <c r="DK110" s="548"/>
      <c r="DL110" s="507"/>
      <c r="DM110" s="190"/>
      <c r="DN110" s="433"/>
      <c r="DO110" s="285"/>
      <c r="DP110" s="285"/>
      <c r="DQ110" s="285"/>
      <c r="DR110" s="285"/>
      <c r="DS110" s="285"/>
      <c r="DT110" s="285"/>
      <c r="DU110" s="285"/>
      <c r="DV110" s="285"/>
      <c r="DW110" s="285"/>
      <c r="DX110" s="285"/>
      <c r="DY110" s="285"/>
      <c r="DZ110" s="285"/>
      <c r="EA110" s="285"/>
      <c r="EB110" s="285"/>
      <c r="EC110" s="285"/>
      <c r="ED110" s="285"/>
      <c r="EE110" s="285"/>
      <c r="EF110" s="285"/>
      <c r="EG110" s="285"/>
      <c r="EH110" s="285"/>
      <c r="EI110" s="285"/>
      <c r="EJ110" s="285"/>
      <c r="EK110" s="285"/>
      <c r="EL110" s="285"/>
      <c r="EM110" s="285"/>
      <c r="EN110" s="285"/>
      <c r="EO110" s="285"/>
      <c r="EP110" s="285"/>
      <c r="EQ110" s="285"/>
      <c r="ER110" s="285"/>
      <c r="ES110" s="285"/>
      <c r="ET110" s="285"/>
      <c r="EU110" s="633"/>
      <c r="FC110" s="507"/>
      <c r="FD110" s="190"/>
      <c r="FE110" s="639"/>
      <c r="FF110" s="640"/>
      <c r="FG110" s="640"/>
      <c r="FH110" s="640"/>
      <c r="FI110" s="640"/>
      <c r="FJ110" s="640"/>
      <c r="FK110" s="640"/>
      <c r="FL110" s="640"/>
      <c r="FM110" s="640"/>
      <c r="FN110" s="640"/>
      <c r="FO110" s="640"/>
      <c r="FP110" s="640"/>
      <c r="FQ110" s="640"/>
      <c r="FR110" s="640"/>
      <c r="FS110" s="640"/>
      <c r="FT110" s="640"/>
      <c r="FU110" s="640"/>
      <c r="FV110" s="640"/>
      <c r="FW110" s="87"/>
      <c r="FX110" s="259"/>
      <c r="FY110" s="168"/>
      <c r="FZ110" s="551"/>
      <c r="GA110" s="362"/>
      <c r="GB110" s="545"/>
      <c r="GC110" s="549"/>
      <c r="GD110" s="550"/>
      <c r="GE110" s="550"/>
      <c r="GF110" s="544"/>
      <c r="GG110" s="362"/>
      <c r="GH110" s="545"/>
      <c r="GI110" s="544"/>
      <c r="GJ110" s="362"/>
      <c r="GK110" s="548"/>
      <c r="GL110" s="507"/>
      <c r="GM110" s="190"/>
      <c r="GN110" s="433"/>
      <c r="GO110" s="285"/>
      <c r="GP110" s="285"/>
      <c r="GQ110" s="285"/>
      <c r="GR110" s="285"/>
      <c r="GS110" s="285"/>
      <c r="GT110" s="285"/>
      <c r="GU110" s="285"/>
      <c r="GV110" s="285"/>
      <c r="GW110" s="285"/>
      <c r="GX110" s="285"/>
      <c r="GY110" s="285"/>
      <c r="GZ110" s="285"/>
      <c r="HA110" s="285"/>
      <c r="HB110" s="285"/>
      <c r="HC110" s="285"/>
      <c r="HD110" s="285"/>
      <c r="HE110" s="285"/>
      <c r="HF110" s="285"/>
      <c r="HG110" s="285"/>
      <c r="HH110" s="285"/>
      <c r="HI110" s="285"/>
      <c r="HJ110" s="285"/>
      <c r="HK110" s="285"/>
      <c r="HL110" s="285"/>
      <c r="HM110" s="285"/>
      <c r="HN110" s="285"/>
      <c r="HO110" s="285"/>
      <c r="HP110" s="285"/>
      <c r="HQ110" s="285"/>
      <c r="HR110" s="285"/>
      <c r="HS110" s="285"/>
      <c r="HT110" s="285"/>
      <c r="HU110" s="633"/>
    </row>
    <row r="111" spans="1:230" ht="5.25" customHeight="1" x14ac:dyDescent="0.15">
      <c r="C111" s="484"/>
      <c r="D111" s="136"/>
      <c r="E111" s="652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210"/>
      <c r="X111" s="255"/>
      <c r="Y111" s="153"/>
      <c r="Z111" s="516"/>
      <c r="AA111" s="517"/>
      <c r="AB111" s="517"/>
      <c r="AC111" s="555"/>
      <c r="AD111" s="555"/>
      <c r="AE111" s="555"/>
      <c r="AF111" s="555"/>
      <c r="AG111" s="555"/>
      <c r="AH111" s="555"/>
      <c r="AI111" s="555"/>
      <c r="AJ111" s="555"/>
      <c r="AK111" s="556"/>
      <c r="AL111" s="484"/>
      <c r="AM111" s="136"/>
      <c r="AN111" s="440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7"/>
      <c r="BB111" s="327"/>
      <c r="BC111" s="327"/>
      <c r="BD111" s="327"/>
      <c r="BE111" s="327"/>
      <c r="BF111" s="327"/>
      <c r="BG111" s="327"/>
      <c r="BH111" s="327"/>
      <c r="BI111" s="327"/>
      <c r="BJ111" s="327"/>
      <c r="BK111" s="327"/>
      <c r="BL111" s="327"/>
      <c r="BM111" s="327"/>
      <c r="BN111" s="327"/>
      <c r="BO111" s="327"/>
      <c r="BP111" s="327"/>
      <c r="BQ111" s="327"/>
      <c r="BR111" s="327"/>
      <c r="BS111" s="327"/>
      <c r="BT111" s="327"/>
      <c r="BU111" s="646"/>
      <c r="CC111" s="507"/>
      <c r="CD111" s="190"/>
      <c r="CE111" s="639"/>
      <c r="CF111" s="640"/>
      <c r="CG111" s="640"/>
      <c r="CH111" s="640"/>
      <c r="CI111" s="640"/>
      <c r="CJ111" s="640"/>
      <c r="CK111" s="640"/>
      <c r="CL111" s="640"/>
      <c r="CM111" s="640"/>
      <c r="CN111" s="640"/>
      <c r="CO111" s="640"/>
      <c r="CP111" s="640"/>
      <c r="CQ111" s="640"/>
      <c r="CR111" s="640"/>
      <c r="CS111" s="640"/>
      <c r="CT111" s="640"/>
      <c r="CU111" s="640"/>
      <c r="CV111" s="640"/>
      <c r="CW111" s="87"/>
      <c r="CX111" s="259"/>
      <c r="CY111" s="168"/>
      <c r="CZ111" s="551"/>
      <c r="DA111" s="362"/>
      <c r="DB111" s="545"/>
      <c r="DC111" s="549"/>
      <c r="DD111" s="550"/>
      <c r="DE111" s="550"/>
      <c r="DF111" s="544"/>
      <c r="DG111" s="362"/>
      <c r="DH111" s="545"/>
      <c r="DI111" s="544"/>
      <c r="DJ111" s="362"/>
      <c r="DK111" s="548"/>
      <c r="DL111" s="507"/>
      <c r="DM111" s="190"/>
      <c r="DN111" s="433"/>
      <c r="DO111" s="285"/>
      <c r="DP111" s="285"/>
      <c r="DQ111" s="285"/>
      <c r="DR111" s="285"/>
      <c r="DS111" s="285"/>
      <c r="DT111" s="285"/>
      <c r="DU111" s="285"/>
      <c r="DV111" s="285"/>
      <c r="DW111" s="285"/>
      <c r="DX111" s="285"/>
      <c r="DY111" s="285"/>
      <c r="DZ111" s="285"/>
      <c r="EA111" s="285"/>
      <c r="EB111" s="285"/>
      <c r="EC111" s="285"/>
      <c r="ED111" s="285"/>
      <c r="EE111" s="285"/>
      <c r="EF111" s="285"/>
      <c r="EG111" s="285"/>
      <c r="EH111" s="285"/>
      <c r="EI111" s="285"/>
      <c r="EJ111" s="285"/>
      <c r="EK111" s="285"/>
      <c r="EL111" s="285"/>
      <c r="EM111" s="285"/>
      <c r="EN111" s="285"/>
      <c r="EO111" s="285"/>
      <c r="EP111" s="285"/>
      <c r="EQ111" s="285"/>
      <c r="ER111" s="285"/>
      <c r="ES111" s="285"/>
      <c r="ET111" s="285"/>
      <c r="EU111" s="633"/>
      <c r="FC111" s="507"/>
      <c r="FD111" s="190"/>
      <c r="FE111" s="639"/>
      <c r="FF111" s="640"/>
      <c r="FG111" s="640"/>
      <c r="FH111" s="640"/>
      <c r="FI111" s="640"/>
      <c r="FJ111" s="640"/>
      <c r="FK111" s="640"/>
      <c r="FL111" s="640"/>
      <c r="FM111" s="640"/>
      <c r="FN111" s="640"/>
      <c r="FO111" s="640"/>
      <c r="FP111" s="640"/>
      <c r="FQ111" s="640"/>
      <c r="FR111" s="640"/>
      <c r="FS111" s="640"/>
      <c r="FT111" s="640"/>
      <c r="FU111" s="640"/>
      <c r="FV111" s="640"/>
      <c r="FW111" s="87"/>
      <c r="FX111" s="259"/>
      <c r="FY111" s="168"/>
      <c r="FZ111" s="551"/>
      <c r="GA111" s="362"/>
      <c r="GB111" s="545"/>
      <c r="GC111" s="549"/>
      <c r="GD111" s="550"/>
      <c r="GE111" s="550"/>
      <c r="GF111" s="544"/>
      <c r="GG111" s="362"/>
      <c r="GH111" s="545"/>
      <c r="GI111" s="544"/>
      <c r="GJ111" s="362"/>
      <c r="GK111" s="548"/>
      <c r="GL111" s="507"/>
      <c r="GM111" s="190"/>
      <c r="GN111" s="433"/>
      <c r="GO111" s="285"/>
      <c r="GP111" s="285"/>
      <c r="GQ111" s="285"/>
      <c r="GR111" s="285"/>
      <c r="GS111" s="285"/>
      <c r="GT111" s="285"/>
      <c r="GU111" s="285"/>
      <c r="GV111" s="285"/>
      <c r="GW111" s="285"/>
      <c r="GX111" s="285"/>
      <c r="GY111" s="285"/>
      <c r="GZ111" s="285"/>
      <c r="HA111" s="285"/>
      <c r="HB111" s="285"/>
      <c r="HC111" s="285"/>
      <c r="HD111" s="285"/>
      <c r="HE111" s="285"/>
      <c r="HF111" s="285"/>
      <c r="HG111" s="285"/>
      <c r="HH111" s="285"/>
      <c r="HI111" s="285"/>
      <c r="HJ111" s="285"/>
      <c r="HK111" s="285"/>
      <c r="HL111" s="285"/>
      <c r="HM111" s="285"/>
      <c r="HN111" s="285"/>
      <c r="HO111" s="285"/>
      <c r="HP111" s="285"/>
      <c r="HQ111" s="285"/>
      <c r="HR111" s="285"/>
      <c r="HS111" s="285"/>
      <c r="HT111" s="285"/>
      <c r="HU111" s="633"/>
    </row>
    <row r="112" spans="1:230" ht="5.25" customHeight="1" x14ac:dyDescent="0.15">
      <c r="C112" s="485"/>
      <c r="D112" s="138"/>
      <c r="E112" s="654"/>
      <c r="F112" s="655"/>
      <c r="G112" s="655"/>
      <c r="H112" s="655"/>
      <c r="I112" s="655"/>
      <c r="J112" s="655"/>
      <c r="K112" s="655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V112" s="655"/>
      <c r="W112" s="278"/>
      <c r="X112" s="155"/>
      <c r="Y112" s="156"/>
      <c r="Z112" s="54"/>
      <c r="AA112" s="88"/>
      <c r="AB112" s="90"/>
      <c r="AC112" s="89"/>
      <c r="AD112" s="88"/>
      <c r="AE112" s="90"/>
      <c r="AF112" s="54"/>
      <c r="AG112" s="88"/>
      <c r="AH112" s="53"/>
      <c r="AI112" s="89"/>
      <c r="AJ112" s="88"/>
      <c r="AK112" s="88"/>
      <c r="AL112" s="485"/>
      <c r="AM112" s="138"/>
      <c r="AN112" s="647"/>
      <c r="AO112" s="648"/>
      <c r="AP112" s="648"/>
      <c r="AQ112" s="648"/>
      <c r="AR112" s="648"/>
      <c r="AS112" s="648"/>
      <c r="AT112" s="648"/>
      <c r="AU112" s="648"/>
      <c r="AV112" s="648"/>
      <c r="AW112" s="648"/>
      <c r="AX112" s="648"/>
      <c r="AY112" s="648"/>
      <c r="AZ112" s="648"/>
      <c r="BA112" s="648"/>
      <c r="BB112" s="648"/>
      <c r="BC112" s="648"/>
      <c r="BD112" s="648"/>
      <c r="BE112" s="648"/>
      <c r="BF112" s="648"/>
      <c r="BG112" s="648"/>
      <c r="BH112" s="648"/>
      <c r="BI112" s="648"/>
      <c r="BJ112" s="648"/>
      <c r="BK112" s="648"/>
      <c r="BL112" s="648"/>
      <c r="BM112" s="648"/>
      <c r="BN112" s="648"/>
      <c r="BO112" s="648"/>
      <c r="BP112" s="648"/>
      <c r="BQ112" s="648"/>
      <c r="BR112" s="648"/>
      <c r="BS112" s="648"/>
      <c r="BT112" s="648"/>
      <c r="BU112" s="649"/>
      <c r="CC112" s="508"/>
      <c r="CD112" s="192"/>
      <c r="CE112" s="641"/>
      <c r="CF112" s="642"/>
      <c r="CG112" s="642"/>
      <c r="CH112" s="642"/>
      <c r="CI112" s="642"/>
      <c r="CJ112" s="642"/>
      <c r="CK112" s="642"/>
      <c r="CL112" s="642"/>
      <c r="CM112" s="642"/>
      <c r="CN112" s="642"/>
      <c r="CO112" s="642"/>
      <c r="CP112" s="642"/>
      <c r="CQ112" s="642"/>
      <c r="CR112" s="642"/>
      <c r="CS112" s="642"/>
      <c r="CT112" s="642"/>
      <c r="CU112" s="642"/>
      <c r="CV112" s="642"/>
      <c r="CW112" s="91"/>
      <c r="CX112" s="170"/>
      <c r="CY112" s="171"/>
      <c r="CZ112" s="54"/>
      <c r="DA112" s="88"/>
      <c r="DB112" s="90"/>
      <c r="DC112" s="89"/>
      <c r="DD112" s="88"/>
      <c r="DE112" s="90"/>
      <c r="DF112" s="54"/>
      <c r="DG112" s="88"/>
      <c r="DH112" s="53"/>
      <c r="DI112" s="89"/>
      <c r="DJ112" s="88"/>
      <c r="DK112" s="88"/>
      <c r="DL112" s="508"/>
      <c r="DM112" s="192"/>
      <c r="DN112" s="634"/>
      <c r="DO112" s="635"/>
      <c r="DP112" s="635"/>
      <c r="DQ112" s="635"/>
      <c r="DR112" s="635"/>
      <c r="DS112" s="635"/>
      <c r="DT112" s="635"/>
      <c r="DU112" s="635"/>
      <c r="DV112" s="635"/>
      <c r="DW112" s="635"/>
      <c r="DX112" s="635"/>
      <c r="DY112" s="635"/>
      <c r="DZ112" s="635"/>
      <c r="EA112" s="635"/>
      <c r="EB112" s="635"/>
      <c r="EC112" s="635"/>
      <c r="ED112" s="635"/>
      <c r="EE112" s="635"/>
      <c r="EF112" s="635"/>
      <c r="EG112" s="635"/>
      <c r="EH112" s="635"/>
      <c r="EI112" s="635"/>
      <c r="EJ112" s="635"/>
      <c r="EK112" s="635"/>
      <c r="EL112" s="635"/>
      <c r="EM112" s="635"/>
      <c r="EN112" s="635"/>
      <c r="EO112" s="635"/>
      <c r="EP112" s="635"/>
      <c r="EQ112" s="635"/>
      <c r="ER112" s="635"/>
      <c r="ES112" s="635"/>
      <c r="ET112" s="635"/>
      <c r="EU112" s="636"/>
      <c r="FC112" s="508"/>
      <c r="FD112" s="192"/>
      <c r="FE112" s="641"/>
      <c r="FF112" s="642"/>
      <c r="FG112" s="642"/>
      <c r="FH112" s="642"/>
      <c r="FI112" s="642"/>
      <c r="FJ112" s="642"/>
      <c r="FK112" s="642"/>
      <c r="FL112" s="642"/>
      <c r="FM112" s="642"/>
      <c r="FN112" s="642"/>
      <c r="FO112" s="642"/>
      <c r="FP112" s="642"/>
      <c r="FQ112" s="642"/>
      <c r="FR112" s="642"/>
      <c r="FS112" s="642"/>
      <c r="FT112" s="642"/>
      <c r="FU112" s="642"/>
      <c r="FV112" s="642"/>
      <c r="FW112" s="91"/>
      <c r="FX112" s="170"/>
      <c r="FY112" s="171"/>
      <c r="FZ112" s="54"/>
      <c r="GA112" s="88"/>
      <c r="GB112" s="90"/>
      <c r="GC112" s="89"/>
      <c r="GD112" s="88"/>
      <c r="GE112" s="90"/>
      <c r="GF112" s="54"/>
      <c r="GG112" s="88"/>
      <c r="GH112" s="53"/>
      <c r="GI112" s="89"/>
      <c r="GJ112" s="88"/>
      <c r="GK112" s="88"/>
      <c r="GL112" s="508"/>
      <c r="GM112" s="192"/>
      <c r="GN112" s="634"/>
      <c r="GO112" s="635"/>
      <c r="GP112" s="635"/>
      <c r="GQ112" s="635"/>
      <c r="GR112" s="635"/>
      <c r="GS112" s="635"/>
      <c r="GT112" s="635"/>
      <c r="GU112" s="635"/>
      <c r="GV112" s="635"/>
      <c r="GW112" s="635"/>
      <c r="GX112" s="635"/>
      <c r="GY112" s="635"/>
      <c r="GZ112" s="635"/>
      <c r="HA112" s="635"/>
      <c r="HB112" s="635"/>
      <c r="HC112" s="635"/>
      <c r="HD112" s="635"/>
      <c r="HE112" s="635"/>
      <c r="HF112" s="635"/>
      <c r="HG112" s="635"/>
      <c r="HH112" s="635"/>
      <c r="HI112" s="635"/>
      <c r="HJ112" s="635"/>
      <c r="HK112" s="635"/>
      <c r="HL112" s="635"/>
      <c r="HM112" s="635"/>
      <c r="HN112" s="635"/>
      <c r="HO112" s="635"/>
      <c r="HP112" s="635"/>
      <c r="HQ112" s="635"/>
      <c r="HR112" s="635"/>
      <c r="HS112" s="635"/>
      <c r="HT112" s="635"/>
      <c r="HU112" s="636"/>
    </row>
    <row r="113" spans="3:229" ht="7.5" customHeight="1" x14ac:dyDescent="0.15">
      <c r="C113" s="148" t="s">
        <v>134</v>
      </c>
      <c r="D113" s="149"/>
      <c r="E113" s="149"/>
      <c r="F113" s="149"/>
      <c r="G113" s="149"/>
      <c r="H113" s="149"/>
      <c r="I113" s="149"/>
      <c r="J113" s="149"/>
      <c r="K113" s="148" t="s">
        <v>135</v>
      </c>
      <c r="L113" s="149"/>
      <c r="M113" s="149"/>
      <c r="N113" s="150"/>
      <c r="O113" s="656"/>
      <c r="P113" s="656"/>
      <c r="Q113" s="656"/>
      <c r="R113" s="656"/>
      <c r="S113" s="656"/>
      <c r="T113" s="656"/>
      <c r="U113" s="656"/>
      <c r="V113" s="149" t="s">
        <v>66</v>
      </c>
      <c r="W113" s="149"/>
      <c r="X113" s="148" t="s">
        <v>136</v>
      </c>
      <c r="Y113" s="149"/>
      <c r="Z113" s="149"/>
      <c r="AA113" s="149"/>
      <c r="AB113" s="150"/>
      <c r="AC113" s="659"/>
      <c r="AD113" s="660"/>
      <c r="AE113" s="660"/>
      <c r="AF113" s="660"/>
      <c r="AG113" s="660"/>
      <c r="AH113" s="660"/>
      <c r="AI113" s="660"/>
      <c r="AJ113" s="149" t="s">
        <v>137</v>
      </c>
      <c r="AK113" s="150"/>
      <c r="AL113" s="650" t="s">
        <v>138</v>
      </c>
      <c r="AM113" s="651"/>
      <c r="AN113" s="651"/>
      <c r="AO113" s="651"/>
      <c r="AP113" s="141"/>
      <c r="AQ113" s="674"/>
      <c r="AR113" s="675"/>
      <c r="AS113" s="675"/>
      <c r="AT113" s="675"/>
      <c r="AU113" s="675"/>
      <c r="AV113" s="675"/>
      <c r="AW113" s="675"/>
      <c r="AX113" s="675"/>
      <c r="AY113" s="675"/>
      <c r="AZ113" s="675"/>
      <c r="BA113" s="675"/>
      <c r="BB113" s="675"/>
      <c r="BC113" s="675"/>
      <c r="BD113" s="675"/>
      <c r="BE113" s="675"/>
      <c r="BF113" s="675"/>
      <c r="BG113" s="675"/>
      <c r="BH113" s="26"/>
      <c r="BI113" s="680" t="s">
        <v>139</v>
      </c>
      <c r="BJ113" s="680"/>
      <c r="BK113" s="681"/>
      <c r="BL113" s="681"/>
      <c r="BM113" s="681"/>
      <c r="BN113" s="682"/>
      <c r="BO113" s="682"/>
      <c r="BP113" s="682"/>
      <c r="BQ113" s="682"/>
      <c r="BR113" s="682"/>
      <c r="BS113" s="682"/>
      <c r="BT113" s="682"/>
      <c r="BU113" s="683"/>
      <c r="CC113" s="148" t="s">
        <v>134</v>
      </c>
      <c r="CD113" s="149"/>
      <c r="CE113" s="149"/>
      <c r="CF113" s="149"/>
      <c r="CG113" s="149"/>
      <c r="CH113" s="149"/>
      <c r="CI113" s="149"/>
      <c r="CJ113" s="149"/>
      <c r="CK113" s="148" t="s">
        <v>135</v>
      </c>
      <c r="CL113" s="149"/>
      <c r="CM113" s="149"/>
      <c r="CN113" s="150"/>
      <c r="CO113" s="684" t="str">
        <f>IF(O113="","",O113)</f>
        <v/>
      </c>
      <c r="CP113" s="684"/>
      <c r="CQ113" s="684"/>
      <c r="CR113" s="684"/>
      <c r="CS113" s="684"/>
      <c r="CT113" s="684"/>
      <c r="CU113" s="684"/>
      <c r="CV113" s="149" t="s">
        <v>140</v>
      </c>
      <c r="CW113" s="149"/>
      <c r="CX113" s="148" t="s">
        <v>136</v>
      </c>
      <c r="CY113" s="149"/>
      <c r="CZ113" s="149"/>
      <c r="DA113" s="149"/>
      <c r="DB113" s="150"/>
      <c r="DC113" s="692" t="str">
        <f>IF(AC113="","",AC113)</f>
        <v/>
      </c>
      <c r="DD113" s="149"/>
      <c r="DE113" s="149"/>
      <c r="DF113" s="149"/>
      <c r="DG113" s="149"/>
      <c r="DH113" s="149"/>
      <c r="DI113" s="149"/>
      <c r="DJ113" s="149" t="s">
        <v>137</v>
      </c>
      <c r="DK113" s="150"/>
      <c r="DL113" s="637" t="s">
        <v>138</v>
      </c>
      <c r="DM113" s="638"/>
      <c r="DN113" s="638"/>
      <c r="DO113" s="638"/>
      <c r="DP113" s="173"/>
      <c r="DQ113" s="668" t="str">
        <f>IF(AQ113="","",AQ113)</f>
        <v/>
      </c>
      <c r="DR113" s="669"/>
      <c r="DS113" s="669"/>
      <c r="DT113" s="669"/>
      <c r="DU113" s="669"/>
      <c r="DV113" s="669"/>
      <c r="DW113" s="669"/>
      <c r="DX113" s="669"/>
      <c r="DY113" s="669"/>
      <c r="DZ113" s="669"/>
      <c r="EA113" s="669"/>
      <c r="EB113" s="669"/>
      <c r="EC113" s="669"/>
      <c r="ED113" s="669"/>
      <c r="EE113" s="669"/>
      <c r="EF113" s="669"/>
      <c r="EG113" s="669"/>
      <c r="EH113" s="26"/>
      <c r="EI113" s="680" t="s">
        <v>139</v>
      </c>
      <c r="EJ113" s="680"/>
      <c r="EK113" s="689" t="str">
        <f>IF(BK113="","",BK113)</f>
        <v/>
      </c>
      <c r="EL113" s="689"/>
      <c r="EM113" s="689"/>
      <c r="EN113" s="690"/>
      <c r="EO113" s="690"/>
      <c r="EP113" s="690"/>
      <c r="EQ113" s="690"/>
      <c r="ER113" s="690"/>
      <c r="ES113" s="690"/>
      <c r="ET113" s="690"/>
      <c r="EU113" s="691"/>
      <c r="FC113" s="148" t="s">
        <v>134</v>
      </c>
      <c r="FD113" s="149"/>
      <c r="FE113" s="149"/>
      <c r="FF113" s="149"/>
      <c r="FG113" s="149"/>
      <c r="FH113" s="149"/>
      <c r="FI113" s="149"/>
      <c r="FJ113" s="149"/>
      <c r="FK113" s="148" t="s">
        <v>135</v>
      </c>
      <c r="FL113" s="149"/>
      <c r="FM113" s="149"/>
      <c r="FN113" s="150"/>
      <c r="FO113" s="684" t="str">
        <f>IF(CO113="","",CO113)</f>
        <v/>
      </c>
      <c r="FP113" s="684"/>
      <c r="FQ113" s="684"/>
      <c r="FR113" s="684"/>
      <c r="FS113" s="684"/>
      <c r="FT113" s="684"/>
      <c r="FU113" s="684"/>
      <c r="FV113" s="149" t="s">
        <v>140</v>
      </c>
      <c r="FW113" s="149"/>
      <c r="FX113" s="148" t="s">
        <v>136</v>
      </c>
      <c r="FY113" s="149"/>
      <c r="FZ113" s="149"/>
      <c r="GA113" s="149"/>
      <c r="GB113" s="150"/>
      <c r="GC113" s="692" t="str">
        <f>IF(DC113="","",DC113)</f>
        <v/>
      </c>
      <c r="GD113" s="149"/>
      <c r="GE113" s="149"/>
      <c r="GF113" s="149"/>
      <c r="GG113" s="149"/>
      <c r="GH113" s="149"/>
      <c r="GI113" s="149"/>
      <c r="GJ113" s="149" t="s">
        <v>137</v>
      </c>
      <c r="GK113" s="150"/>
      <c r="GL113" s="637" t="s">
        <v>138</v>
      </c>
      <c r="GM113" s="638"/>
      <c r="GN113" s="638"/>
      <c r="GO113" s="638"/>
      <c r="GP113" s="173"/>
      <c r="GQ113" s="668" t="str">
        <f>IF(DQ113="","",DQ113)</f>
        <v/>
      </c>
      <c r="GR113" s="669"/>
      <c r="GS113" s="669"/>
      <c r="GT113" s="669"/>
      <c r="GU113" s="669"/>
      <c r="GV113" s="669"/>
      <c r="GW113" s="669"/>
      <c r="GX113" s="669"/>
      <c r="GY113" s="669"/>
      <c r="GZ113" s="669"/>
      <c r="HA113" s="669"/>
      <c r="HB113" s="669"/>
      <c r="HC113" s="669"/>
      <c r="HD113" s="669"/>
      <c r="HE113" s="669"/>
      <c r="HF113" s="669"/>
      <c r="HG113" s="669"/>
      <c r="HH113" s="26"/>
      <c r="HI113" s="680" t="s">
        <v>139</v>
      </c>
      <c r="HJ113" s="680"/>
      <c r="HK113" s="689" t="str">
        <f>IF(EK113="","",EK113)</f>
        <v/>
      </c>
      <c r="HL113" s="689"/>
      <c r="HM113" s="689"/>
      <c r="HN113" s="690"/>
      <c r="HO113" s="690"/>
      <c r="HP113" s="690"/>
      <c r="HQ113" s="690"/>
      <c r="HR113" s="690"/>
      <c r="HS113" s="690"/>
      <c r="HT113" s="690"/>
      <c r="HU113" s="691"/>
    </row>
    <row r="114" spans="3:229" ht="5.25" customHeight="1" x14ac:dyDescent="0.15">
      <c r="C114" s="151"/>
      <c r="D114" s="255"/>
      <c r="E114" s="255"/>
      <c r="F114" s="255"/>
      <c r="G114" s="255"/>
      <c r="H114" s="255"/>
      <c r="I114" s="255"/>
      <c r="J114" s="255"/>
      <c r="K114" s="151"/>
      <c r="L114" s="255"/>
      <c r="M114" s="255"/>
      <c r="N114" s="153"/>
      <c r="O114" s="657"/>
      <c r="P114" s="657"/>
      <c r="Q114" s="657"/>
      <c r="R114" s="657"/>
      <c r="S114" s="657"/>
      <c r="T114" s="657"/>
      <c r="U114" s="657"/>
      <c r="V114" s="255"/>
      <c r="W114" s="255"/>
      <c r="X114" s="151"/>
      <c r="Y114" s="255"/>
      <c r="Z114" s="255"/>
      <c r="AA114" s="255"/>
      <c r="AB114" s="153"/>
      <c r="AC114" s="348"/>
      <c r="AD114" s="349"/>
      <c r="AE114" s="349"/>
      <c r="AF114" s="349"/>
      <c r="AG114" s="349"/>
      <c r="AH114" s="349"/>
      <c r="AI114" s="349"/>
      <c r="AJ114" s="255"/>
      <c r="AK114" s="153"/>
      <c r="AL114" s="652"/>
      <c r="AM114" s="653"/>
      <c r="AN114" s="653"/>
      <c r="AO114" s="653"/>
      <c r="AP114" s="144"/>
      <c r="AQ114" s="676"/>
      <c r="AR114" s="677"/>
      <c r="AS114" s="677"/>
      <c r="AT114" s="677"/>
      <c r="AU114" s="677"/>
      <c r="AV114" s="677"/>
      <c r="AW114" s="677"/>
      <c r="AX114" s="677"/>
      <c r="AY114" s="677"/>
      <c r="AZ114" s="677"/>
      <c r="BA114" s="677"/>
      <c r="BB114" s="677"/>
      <c r="BC114" s="677"/>
      <c r="BD114" s="677"/>
      <c r="BE114" s="677"/>
      <c r="BF114" s="677"/>
      <c r="BG114" s="677"/>
      <c r="BH114" s="5"/>
      <c r="BI114" s="391"/>
      <c r="BJ114" s="391"/>
      <c r="BK114" s="393"/>
      <c r="BL114" s="393"/>
      <c r="BM114" s="393"/>
      <c r="BN114" s="395"/>
      <c r="BO114" s="395"/>
      <c r="BP114" s="395"/>
      <c r="BQ114" s="395"/>
      <c r="BR114" s="395"/>
      <c r="BS114" s="395"/>
      <c r="BT114" s="395"/>
      <c r="BU114" s="396"/>
      <c r="CC114" s="151"/>
      <c r="CD114" s="255"/>
      <c r="CE114" s="255"/>
      <c r="CF114" s="255"/>
      <c r="CG114" s="255"/>
      <c r="CH114" s="255"/>
      <c r="CI114" s="255"/>
      <c r="CJ114" s="255"/>
      <c r="CK114" s="151"/>
      <c r="CL114" s="255"/>
      <c r="CM114" s="255"/>
      <c r="CN114" s="153"/>
      <c r="CO114" s="685"/>
      <c r="CP114" s="685"/>
      <c r="CQ114" s="685"/>
      <c r="CR114" s="685"/>
      <c r="CS114" s="685"/>
      <c r="CT114" s="685"/>
      <c r="CU114" s="685"/>
      <c r="CV114" s="255"/>
      <c r="CW114" s="255"/>
      <c r="CX114" s="151"/>
      <c r="CY114" s="255"/>
      <c r="CZ114" s="255"/>
      <c r="DA114" s="255"/>
      <c r="DB114" s="153"/>
      <c r="DC114" s="151"/>
      <c r="DD114" s="255"/>
      <c r="DE114" s="255"/>
      <c r="DF114" s="255"/>
      <c r="DG114" s="255"/>
      <c r="DH114" s="255"/>
      <c r="DI114" s="255"/>
      <c r="DJ114" s="255"/>
      <c r="DK114" s="153"/>
      <c r="DL114" s="639"/>
      <c r="DM114" s="640"/>
      <c r="DN114" s="640"/>
      <c r="DO114" s="640"/>
      <c r="DP114" s="176"/>
      <c r="DQ114" s="670"/>
      <c r="DR114" s="671"/>
      <c r="DS114" s="671"/>
      <c r="DT114" s="671"/>
      <c r="DU114" s="671"/>
      <c r="DV114" s="671"/>
      <c r="DW114" s="671"/>
      <c r="DX114" s="671"/>
      <c r="DY114" s="671"/>
      <c r="DZ114" s="671"/>
      <c r="EA114" s="671"/>
      <c r="EB114" s="671"/>
      <c r="EC114" s="671"/>
      <c r="ED114" s="671"/>
      <c r="EE114" s="671"/>
      <c r="EF114" s="671"/>
      <c r="EG114" s="671"/>
      <c r="EH114" s="5"/>
      <c r="EI114" s="391"/>
      <c r="EJ114" s="391"/>
      <c r="EK114" s="400"/>
      <c r="EL114" s="400"/>
      <c r="EM114" s="400"/>
      <c r="EN114" s="402"/>
      <c r="EO114" s="402"/>
      <c r="EP114" s="402"/>
      <c r="EQ114" s="402"/>
      <c r="ER114" s="402"/>
      <c r="ES114" s="402"/>
      <c r="ET114" s="402"/>
      <c r="EU114" s="403"/>
      <c r="FC114" s="151"/>
      <c r="FD114" s="255"/>
      <c r="FE114" s="255"/>
      <c r="FF114" s="255"/>
      <c r="FG114" s="255"/>
      <c r="FH114" s="255"/>
      <c r="FI114" s="255"/>
      <c r="FJ114" s="255"/>
      <c r="FK114" s="151"/>
      <c r="FL114" s="255"/>
      <c r="FM114" s="255"/>
      <c r="FN114" s="153"/>
      <c r="FO114" s="685"/>
      <c r="FP114" s="685"/>
      <c r="FQ114" s="685"/>
      <c r="FR114" s="685"/>
      <c r="FS114" s="685"/>
      <c r="FT114" s="685"/>
      <c r="FU114" s="685"/>
      <c r="FV114" s="255"/>
      <c r="FW114" s="255"/>
      <c r="FX114" s="151"/>
      <c r="FY114" s="255"/>
      <c r="FZ114" s="255"/>
      <c r="GA114" s="255"/>
      <c r="GB114" s="153"/>
      <c r="GC114" s="151"/>
      <c r="GD114" s="255"/>
      <c r="GE114" s="255"/>
      <c r="GF114" s="255"/>
      <c r="GG114" s="255"/>
      <c r="GH114" s="255"/>
      <c r="GI114" s="255"/>
      <c r="GJ114" s="255"/>
      <c r="GK114" s="153"/>
      <c r="GL114" s="639"/>
      <c r="GM114" s="640"/>
      <c r="GN114" s="640"/>
      <c r="GO114" s="640"/>
      <c r="GP114" s="176"/>
      <c r="GQ114" s="670"/>
      <c r="GR114" s="671"/>
      <c r="GS114" s="671"/>
      <c r="GT114" s="671"/>
      <c r="GU114" s="671"/>
      <c r="GV114" s="671"/>
      <c r="GW114" s="671"/>
      <c r="GX114" s="671"/>
      <c r="GY114" s="671"/>
      <c r="GZ114" s="671"/>
      <c r="HA114" s="671"/>
      <c r="HB114" s="671"/>
      <c r="HC114" s="671"/>
      <c r="HD114" s="671"/>
      <c r="HE114" s="671"/>
      <c r="HF114" s="671"/>
      <c r="HG114" s="671"/>
      <c r="HH114" s="5"/>
      <c r="HI114" s="391"/>
      <c r="HJ114" s="391"/>
      <c r="HK114" s="400"/>
      <c r="HL114" s="400"/>
      <c r="HM114" s="400"/>
      <c r="HN114" s="402"/>
      <c r="HO114" s="402"/>
      <c r="HP114" s="402"/>
      <c r="HQ114" s="402"/>
      <c r="HR114" s="402"/>
      <c r="HS114" s="402"/>
      <c r="HT114" s="402"/>
      <c r="HU114" s="403"/>
    </row>
    <row r="115" spans="3:229" ht="3" customHeight="1" x14ac:dyDescent="0.15">
      <c r="C115" s="151"/>
      <c r="D115" s="255"/>
      <c r="E115" s="255"/>
      <c r="F115" s="255"/>
      <c r="G115" s="255"/>
      <c r="H115" s="255"/>
      <c r="I115" s="255"/>
      <c r="J115" s="255"/>
      <c r="K115" s="151"/>
      <c r="L115" s="255"/>
      <c r="M115" s="255"/>
      <c r="N115" s="153"/>
      <c r="O115" s="657"/>
      <c r="P115" s="657"/>
      <c r="Q115" s="657"/>
      <c r="R115" s="657"/>
      <c r="S115" s="657"/>
      <c r="T115" s="657"/>
      <c r="U115" s="657"/>
      <c r="V115" s="255"/>
      <c r="W115" s="255"/>
      <c r="X115" s="151"/>
      <c r="Y115" s="255"/>
      <c r="Z115" s="255"/>
      <c r="AA115" s="255"/>
      <c r="AB115" s="153"/>
      <c r="AC115" s="348"/>
      <c r="AD115" s="349"/>
      <c r="AE115" s="349"/>
      <c r="AF115" s="349"/>
      <c r="AG115" s="349"/>
      <c r="AH115" s="349"/>
      <c r="AI115" s="349"/>
      <c r="AJ115" s="255"/>
      <c r="AK115" s="153"/>
      <c r="AL115" s="652"/>
      <c r="AM115" s="653"/>
      <c r="AN115" s="653"/>
      <c r="AO115" s="653"/>
      <c r="AP115" s="144"/>
      <c r="AQ115" s="676"/>
      <c r="AR115" s="677"/>
      <c r="AS115" s="677"/>
      <c r="AT115" s="677"/>
      <c r="AU115" s="677"/>
      <c r="AV115" s="677"/>
      <c r="AW115" s="677"/>
      <c r="AX115" s="677"/>
      <c r="AY115" s="677"/>
      <c r="AZ115" s="677"/>
      <c r="BA115" s="677"/>
      <c r="BB115" s="677"/>
      <c r="BC115" s="677"/>
      <c r="BD115" s="677"/>
      <c r="BE115" s="677"/>
      <c r="BF115" s="677"/>
      <c r="BG115" s="677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32"/>
      <c r="CC115" s="151"/>
      <c r="CD115" s="255"/>
      <c r="CE115" s="255"/>
      <c r="CF115" s="255"/>
      <c r="CG115" s="255"/>
      <c r="CH115" s="255"/>
      <c r="CI115" s="255"/>
      <c r="CJ115" s="255"/>
      <c r="CK115" s="151"/>
      <c r="CL115" s="255"/>
      <c r="CM115" s="255"/>
      <c r="CN115" s="153"/>
      <c r="CO115" s="685"/>
      <c r="CP115" s="685"/>
      <c r="CQ115" s="685"/>
      <c r="CR115" s="685"/>
      <c r="CS115" s="685"/>
      <c r="CT115" s="685"/>
      <c r="CU115" s="685"/>
      <c r="CV115" s="255"/>
      <c r="CW115" s="255"/>
      <c r="CX115" s="151"/>
      <c r="CY115" s="255"/>
      <c r="CZ115" s="255"/>
      <c r="DA115" s="255"/>
      <c r="DB115" s="153"/>
      <c r="DC115" s="151"/>
      <c r="DD115" s="255"/>
      <c r="DE115" s="255"/>
      <c r="DF115" s="255"/>
      <c r="DG115" s="255"/>
      <c r="DH115" s="255"/>
      <c r="DI115" s="255"/>
      <c r="DJ115" s="255"/>
      <c r="DK115" s="153"/>
      <c r="DL115" s="639"/>
      <c r="DM115" s="640"/>
      <c r="DN115" s="640"/>
      <c r="DO115" s="640"/>
      <c r="DP115" s="176"/>
      <c r="DQ115" s="670"/>
      <c r="DR115" s="671"/>
      <c r="DS115" s="671"/>
      <c r="DT115" s="671"/>
      <c r="DU115" s="671"/>
      <c r="DV115" s="671"/>
      <c r="DW115" s="671"/>
      <c r="DX115" s="671"/>
      <c r="DY115" s="671"/>
      <c r="DZ115" s="671"/>
      <c r="EA115" s="671"/>
      <c r="EB115" s="671"/>
      <c r="EC115" s="671"/>
      <c r="ED115" s="671"/>
      <c r="EE115" s="671"/>
      <c r="EF115" s="671"/>
      <c r="EG115" s="671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32"/>
      <c r="FC115" s="151"/>
      <c r="FD115" s="255"/>
      <c r="FE115" s="255"/>
      <c r="FF115" s="255"/>
      <c r="FG115" s="255"/>
      <c r="FH115" s="255"/>
      <c r="FI115" s="255"/>
      <c r="FJ115" s="255"/>
      <c r="FK115" s="151"/>
      <c r="FL115" s="255"/>
      <c r="FM115" s="255"/>
      <c r="FN115" s="153"/>
      <c r="FO115" s="685"/>
      <c r="FP115" s="685"/>
      <c r="FQ115" s="685"/>
      <c r="FR115" s="685"/>
      <c r="FS115" s="685"/>
      <c r="FT115" s="685"/>
      <c r="FU115" s="685"/>
      <c r="FV115" s="255"/>
      <c r="FW115" s="255"/>
      <c r="FX115" s="151"/>
      <c r="FY115" s="255"/>
      <c r="FZ115" s="255"/>
      <c r="GA115" s="255"/>
      <c r="GB115" s="153"/>
      <c r="GC115" s="151"/>
      <c r="GD115" s="255"/>
      <c r="GE115" s="255"/>
      <c r="GF115" s="255"/>
      <c r="GG115" s="255"/>
      <c r="GH115" s="255"/>
      <c r="GI115" s="255"/>
      <c r="GJ115" s="255"/>
      <c r="GK115" s="153"/>
      <c r="GL115" s="639"/>
      <c r="GM115" s="640"/>
      <c r="GN115" s="640"/>
      <c r="GO115" s="640"/>
      <c r="GP115" s="176"/>
      <c r="GQ115" s="670"/>
      <c r="GR115" s="671"/>
      <c r="GS115" s="671"/>
      <c r="GT115" s="671"/>
      <c r="GU115" s="671"/>
      <c r="GV115" s="671"/>
      <c r="GW115" s="671"/>
      <c r="GX115" s="671"/>
      <c r="GY115" s="671"/>
      <c r="GZ115" s="671"/>
      <c r="HA115" s="671"/>
      <c r="HB115" s="671"/>
      <c r="HC115" s="671"/>
      <c r="HD115" s="671"/>
      <c r="HE115" s="671"/>
      <c r="HF115" s="671"/>
      <c r="HG115" s="671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32"/>
    </row>
    <row r="116" spans="3:229" ht="7.5" customHeight="1" x14ac:dyDescent="0.15">
      <c r="C116" s="151"/>
      <c r="D116" s="255"/>
      <c r="E116" s="255"/>
      <c r="F116" s="255"/>
      <c r="G116" s="255"/>
      <c r="H116" s="255"/>
      <c r="I116" s="255"/>
      <c r="J116" s="255"/>
      <c r="K116" s="151"/>
      <c r="L116" s="255"/>
      <c r="M116" s="255"/>
      <c r="N116" s="153"/>
      <c r="O116" s="657"/>
      <c r="P116" s="657"/>
      <c r="Q116" s="657"/>
      <c r="R116" s="657"/>
      <c r="S116" s="657"/>
      <c r="T116" s="657"/>
      <c r="U116" s="657"/>
      <c r="V116" s="255"/>
      <c r="W116" s="255"/>
      <c r="X116" s="151"/>
      <c r="Y116" s="255"/>
      <c r="Z116" s="255"/>
      <c r="AA116" s="255"/>
      <c r="AB116" s="153"/>
      <c r="AC116" s="348"/>
      <c r="AD116" s="349"/>
      <c r="AE116" s="349"/>
      <c r="AF116" s="349"/>
      <c r="AG116" s="349"/>
      <c r="AH116" s="349"/>
      <c r="AI116" s="349"/>
      <c r="AJ116" s="255"/>
      <c r="AK116" s="153"/>
      <c r="AL116" s="371" t="s">
        <v>141</v>
      </c>
      <c r="AM116" s="444"/>
      <c r="AN116" s="444"/>
      <c r="AO116" s="444"/>
      <c r="AP116" s="144"/>
      <c r="AQ116" s="676"/>
      <c r="AR116" s="677"/>
      <c r="AS116" s="677"/>
      <c r="AT116" s="677"/>
      <c r="AU116" s="677"/>
      <c r="AV116" s="677"/>
      <c r="AW116" s="677"/>
      <c r="AX116" s="677"/>
      <c r="AY116" s="677"/>
      <c r="AZ116" s="677"/>
      <c r="BA116" s="677"/>
      <c r="BB116" s="677"/>
      <c r="BC116" s="677"/>
      <c r="BD116" s="677"/>
      <c r="BE116" s="677"/>
      <c r="BF116" s="677"/>
      <c r="BG116" s="677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476"/>
      <c r="BT116" s="476"/>
      <c r="BU116" s="32"/>
      <c r="CC116" s="151"/>
      <c r="CD116" s="255"/>
      <c r="CE116" s="255"/>
      <c r="CF116" s="255"/>
      <c r="CG116" s="255"/>
      <c r="CH116" s="255"/>
      <c r="CI116" s="255"/>
      <c r="CJ116" s="255"/>
      <c r="CK116" s="151"/>
      <c r="CL116" s="255"/>
      <c r="CM116" s="255"/>
      <c r="CN116" s="153"/>
      <c r="CO116" s="685"/>
      <c r="CP116" s="685"/>
      <c r="CQ116" s="685"/>
      <c r="CR116" s="685"/>
      <c r="CS116" s="685"/>
      <c r="CT116" s="685"/>
      <c r="CU116" s="685"/>
      <c r="CV116" s="255"/>
      <c r="CW116" s="255"/>
      <c r="CX116" s="151"/>
      <c r="CY116" s="255"/>
      <c r="CZ116" s="255"/>
      <c r="DA116" s="255"/>
      <c r="DB116" s="153"/>
      <c r="DC116" s="151"/>
      <c r="DD116" s="255"/>
      <c r="DE116" s="255"/>
      <c r="DF116" s="255"/>
      <c r="DG116" s="255"/>
      <c r="DH116" s="255"/>
      <c r="DI116" s="255"/>
      <c r="DJ116" s="255"/>
      <c r="DK116" s="153"/>
      <c r="DL116" s="378" t="s">
        <v>141</v>
      </c>
      <c r="DM116" s="437"/>
      <c r="DN116" s="437"/>
      <c r="DO116" s="437"/>
      <c r="DP116" s="176"/>
      <c r="DQ116" s="670"/>
      <c r="DR116" s="671"/>
      <c r="DS116" s="671"/>
      <c r="DT116" s="671"/>
      <c r="DU116" s="671"/>
      <c r="DV116" s="671"/>
      <c r="DW116" s="671"/>
      <c r="DX116" s="671"/>
      <c r="DY116" s="671"/>
      <c r="DZ116" s="671"/>
      <c r="EA116" s="671"/>
      <c r="EB116" s="671"/>
      <c r="EC116" s="671"/>
      <c r="ED116" s="671"/>
      <c r="EE116" s="671"/>
      <c r="EF116" s="671"/>
      <c r="EG116" s="671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476"/>
      <c r="ET116" s="476"/>
      <c r="EU116" s="32"/>
      <c r="FC116" s="151"/>
      <c r="FD116" s="255"/>
      <c r="FE116" s="255"/>
      <c r="FF116" s="255"/>
      <c r="FG116" s="255"/>
      <c r="FH116" s="255"/>
      <c r="FI116" s="255"/>
      <c r="FJ116" s="255"/>
      <c r="FK116" s="151"/>
      <c r="FL116" s="255"/>
      <c r="FM116" s="255"/>
      <c r="FN116" s="153"/>
      <c r="FO116" s="685"/>
      <c r="FP116" s="685"/>
      <c r="FQ116" s="685"/>
      <c r="FR116" s="685"/>
      <c r="FS116" s="685"/>
      <c r="FT116" s="685"/>
      <c r="FU116" s="685"/>
      <c r="FV116" s="255"/>
      <c r="FW116" s="255"/>
      <c r="FX116" s="151"/>
      <c r="FY116" s="255"/>
      <c r="FZ116" s="255"/>
      <c r="GA116" s="255"/>
      <c r="GB116" s="153"/>
      <c r="GC116" s="151"/>
      <c r="GD116" s="255"/>
      <c r="GE116" s="255"/>
      <c r="GF116" s="255"/>
      <c r="GG116" s="255"/>
      <c r="GH116" s="255"/>
      <c r="GI116" s="255"/>
      <c r="GJ116" s="255"/>
      <c r="GK116" s="153"/>
      <c r="GL116" s="378" t="s">
        <v>141</v>
      </c>
      <c r="GM116" s="437"/>
      <c r="GN116" s="437"/>
      <c r="GO116" s="437"/>
      <c r="GP116" s="176"/>
      <c r="GQ116" s="670"/>
      <c r="GR116" s="671"/>
      <c r="GS116" s="671"/>
      <c r="GT116" s="671"/>
      <c r="GU116" s="671"/>
      <c r="GV116" s="671"/>
      <c r="GW116" s="671"/>
      <c r="GX116" s="671"/>
      <c r="GY116" s="671"/>
      <c r="GZ116" s="671"/>
      <c r="HA116" s="671"/>
      <c r="HB116" s="671"/>
      <c r="HC116" s="671"/>
      <c r="HD116" s="671"/>
      <c r="HE116" s="671"/>
      <c r="HF116" s="671"/>
      <c r="HG116" s="671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476"/>
      <c r="HT116" s="476"/>
      <c r="HU116" s="32"/>
    </row>
    <row r="117" spans="3:229" ht="5.25" customHeight="1" x14ac:dyDescent="0.15">
      <c r="C117" s="154"/>
      <c r="D117" s="155"/>
      <c r="E117" s="155"/>
      <c r="F117" s="155"/>
      <c r="G117" s="155"/>
      <c r="H117" s="155"/>
      <c r="I117" s="155"/>
      <c r="J117" s="155"/>
      <c r="K117" s="154"/>
      <c r="L117" s="155"/>
      <c r="M117" s="155"/>
      <c r="N117" s="156"/>
      <c r="O117" s="658"/>
      <c r="P117" s="658"/>
      <c r="Q117" s="658"/>
      <c r="R117" s="658"/>
      <c r="S117" s="658"/>
      <c r="T117" s="658"/>
      <c r="U117" s="658"/>
      <c r="V117" s="155"/>
      <c r="W117" s="155"/>
      <c r="X117" s="154"/>
      <c r="Y117" s="155"/>
      <c r="Z117" s="155"/>
      <c r="AA117" s="155"/>
      <c r="AB117" s="156"/>
      <c r="AC117" s="661"/>
      <c r="AD117" s="662"/>
      <c r="AE117" s="662"/>
      <c r="AF117" s="662"/>
      <c r="AG117" s="662"/>
      <c r="AH117" s="662"/>
      <c r="AI117" s="662"/>
      <c r="AJ117" s="155"/>
      <c r="AK117" s="156"/>
      <c r="AL117" s="455"/>
      <c r="AM117" s="456"/>
      <c r="AN117" s="456"/>
      <c r="AO117" s="456"/>
      <c r="AP117" s="147"/>
      <c r="AQ117" s="678"/>
      <c r="AR117" s="679"/>
      <c r="AS117" s="679"/>
      <c r="AT117" s="679"/>
      <c r="AU117" s="679"/>
      <c r="AV117" s="679"/>
      <c r="AW117" s="679"/>
      <c r="AX117" s="679"/>
      <c r="AY117" s="679"/>
      <c r="AZ117" s="679"/>
      <c r="BA117" s="679"/>
      <c r="BB117" s="679"/>
      <c r="BC117" s="679"/>
      <c r="BD117" s="679"/>
      <c r="BE117" s="679"/>
      <c r="BF117" s="679"/>
      <c r="BG117" s="679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578"/>
      <c r="BT117" s="578"/>
      <c r="BU117" s="54"/>
      <c r="CC117" s="154"/>
      <c r="CD117" s="155"/>
      <c r="CE117" s="155"/>
      <c r="CF117" s="155"/>
      <c r="CG117" s="155"/>
      <c r="CH117" s="155"/>
      <c r="CI117" s="155"/>
      <c r="CJ117" s="155"/>
      <c r="CK117" s="154"/>
      <c r="CL117" s="155"/>
      <c r="CM117" s="155"/>
      <c r="CN117" s="156"/>
      <c r="CO117" s="686"/>
      <c r="CP117" s="686"/>
      <c r="CQ117" s="686"/>
      <c r="CR117" s="686"/>
      <c r="CS117" s="686"/>
      <c r="CT117" s="686"/>
      <c r="CU117" s="686"/>
      <c r="CV117" s="155"/>
      <c r="CW117" s="155"/>
      <c r="CX117" s="154"/>
      <c r="CY117" s="155"/>
      <c r="CZ117" s="155"/>
      <c r="DA117" s="155"/>
      <c r="DB117" s="156"/>
      <c r="DC117" s="154"/>
      <c r="DD117" s="155"/>
      <c r="DE117" s="155"/>
      <c r="DF117" s="155"/>
      <c r="DG117" s="155"/>
      <c r="DH117" s="155"/>
      <c r="DI117" s="155"/>
      <c r="DJ117" s="155"/>
      <c r="DK117" s="156"/>
      <c r="DL117" s="467"/>
      <c r="DM117" s="468"/>
      <c r="DN117" s="468"/>
      <c r="DO117" s="468"/>
      <c r="DP117" s="179"/>
      <c r="DQ117" s="672"/>
      <c r="DR117" s="673"/>
      <c r="DS117" s="673"/>
      <c r="DT117" s="673"/>
      <c r="DU117" s="673"/>
      <c r="DV117" s="673"/>
      <c r="DW117" s="673"/>
      <c r="DX117" s="673"/>
      <c r="DY117" s="673"/>
      <c r="DZ117" s="673"/>
      <c r="EA117" s="673"/>
      <c r="EB117" s="673"/>
      <c r="EC117" s="673"/>
      <c r="ED117" s="673"/>
      <c r="EE117" s="673"/>
      <c r="EF117" s="673"/>
      <c r="EG117" s="673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578"/>
      <c r="ET117" s="578"/>
      <c r="EU117" s="54"/>
      <c r="FC117" s="154"/>
      <c r="FD117" s="155"/>
      <c r="FE117" s="155"/>
      <c r="FF117" s="155"/>
      <c r="FG117" s="155"/>
      <c r="FH117" s="155"/>
      <c r="FI117" s="155"/>
      <c r="FJ117" s="155"/>
      <c r="FK117" s="154"/>
      <c r="FL117" s="155"/>
      <c r="FM117" s="155"/>
      <c r="FN117" s="156"/>
      <c r="FO117" s="686"/>
      <c r="FP117" s="686"/>
      <c r="FQ117" s="686"/>
      <c r="FR117" s="686"/>
      <c r="FS117" s="686"/>
      <c r="FT117" s="686"/>
      <c r="FU117" s="686"/>
      <c r="FV117" s="155"/>
      <c r="FW117" s="155"/>
      <c r="FX117" s="154"/>
      <c r="FY117" s="155"/>
      <c r="FZ117" s="155"/>
      <c r="GA117" s="155"/>
      <c r="GB117" s="156"/>
      <c r="GC117" s="154"/>
      <c r="GD117" s="155"/>
      <c r="GE117" s="155"/>
      <c r="GF117" s="155"/>
      <c r="GG117" s="155"/>
      <c r="GH117" s="155"/>
      <c r="GI117" s="155"/>
      <c r="GJ117" s="155"/>
      <c r="GK117" s="156"/>
      <c r="GL117" s="467"/>
      <c r="GM117" s="468"/>
      <c r="GN117" s="468"/>
      <c r="GO117" s="468"/>
      <c r="GP117" s="179"/>
      <c r="GQ117" s="672"/>
      <c r="GR117" s="673"/>
      <c r="GS117" s="673"/>
      <c r="GT117" s="673"/>
      <c r="GU117" s="673"/>
      <c r="GV117" s="673"/>
      <c r="GW117" s="673"/>
      <c r="GX117" s="673"/>
      <c r="GY117" s="673"/>
      <c r="GZ117" s="673"/>
      <c r="HA117" s="673"/>
      <c r="HB117" s="673"/>
      <c r="HC117" s="673"/>
      <c r="HD117" s="673"/>
      <c r="HE117" s="673"/>
      <c r="HF117" s="673"/>
      <c r="HG117" s="673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578"/>
      <c r="HT117" s="578"/>
      <c r="HU117" s="54"/>
    </row>
    <row r="118" spans="3:229" s="5" customFormat="1" ht="5.25" customHeight="1" x14ac:dyDescent="0.15"/>
    <row r="119" spans="3:229" s="5" customFormat="1" ht="5.25" customHeight="1" x14ac:dyDescent="0.15">
      <c r="AL119" s="687" t="s">
        <v>142</v>
      </c>
      <c r="AM119" s="688"/>
      <c r="AN119" s="688"/>
      <c r="AO119" s="688"/>
      <c r="AP119" s="688"/>
      <c r="AQ119" s="688"/>
      <c r="AR119" s="688"/>
      <c r="AS119" s="688"/>
      <c r="AT119" s="688"/>
      <c r="AU119" s="688"/>
      <c r="AV119" s="688"/>
      <c r="AW119" s="688"/>
      <c r="AX119" s="688"/>
      <c r="AY119" s="688"/>
      <c r="AZ119" s="688"/>
      <c r="BA119" s="688"/>
      <c r="BB119" s="688"/>
      <c r="BC119" s="688"/>
      <c r="BD119" s="688"/>
      <c r="BE119" s="688"/>
      <c r="BF119" s="688"/>
      <c r="BG119" s="688"/>
      <c r="BH119" s="688"/>
      <c r="BI119" s="688"/>
      <c r="BJ119" s="688"/>
      <c r="BK119" s="688"/>
      <c r="BL119" s="688"/>
      <c r="BM119" s="688"/>
      <c r="BN119" s="688"/>
      <c r="BO119" s="688"/>
      <c r="BP119" s="688"/>
    </row>
    <row r="120" spans="3:229" s="5" customFormat="1" ht="5.25" customHeight="1" x14ac:dyDescent="0.15">
      <c r="AL120" s="688"/>
      <c r="AM120" s="688"/>
      <c r="AN120" s="688"/>
      <c r="AO120" s="688"/>
      <c r="AP120" s="688"/>
      <c r="AQ120" s="688"/>
      <c r="AR120" s="688"/>
      <c r="AS120" s="688"/>
      <c r="AT120" s="688"/>
      <c r="AU120" s="688"/>
      <c r="AV120" s="688"/>
      <c r="AW120" s="688"/>
      <c r="AX120" s="688"/>
      <c r="AY120" s="688"/>
      <c r="AZ120" s="688"/>
      <c r="BA120" s="688"/>
      <c r="BB120" s="688"/>
      <c r="BC120" s="688"/>
      <c r="BD120" s="688"/>
      <c r="BE120" s="688"/>
      <c r="BF120" s="688"/>
      <c r="BG120" s="688"/>
      <c r="BH120" s="688"/>
      <c r="BI120" s="688"/>
      <c r="BJ120" s="688"/>
      <c r="BK120" s="688"/>
      <c r="BL120" s="688"/>
      <c r="BM120" s="688"/>
      <c r="BN120" s="688"/>
      <c r="BO120" s="688"/>
      <c r="BP120" s="688"/>
    </row>
    <row r="121" spans="3:229" s="5" customFormat="1" ht="5.25" customHeight="1" x14ac:dyDescent="0.15">
      <c r="AL121" s="688"/>
      <c r="AM121" s="688"/>
      <c r="AN121" s="688"/>
      <c r="AO121" s="688"/>
      <c r="AP121" s="688"/>
      <c r="AQ121" s="688"/>
      <c r="AR121" s="688"/>
      <c r="AS121" s="688"/>
      <c r="AT121" s="688"/>
      <c r="AU121" s="688"/>
      <c r="AV121" s="688"/>
      <c r="AW121" s="688"/>
      <c r="AX121" s="688"/>
      <c r="AY121" s="688"/>
      <c r="AZ121" s="688"/>
      <c r="BA121" s="688"/>
      <c r="BB121" s="688"/>
      <c r="BC121" s="688"/>
      <c r="BD121" s="688"/>
      <c r="BE121" s="688"/>
      <c r="BF121" s="688"/>
      <c r="BG121" s="688"/>
      <c r="BH121" s="688"/>
      <c r="BI121" s="688"/>
      <c r="BJ121" s="688"/>
      <c r="BK121" s="688"/>
      <c r="BL121" s="688"/>
      <c r="BM121" s="688"/>
      <c r="BN121" s="688"/>
      <c r="BO121" s="688"/>
      <c r="BP121" s="688"/>
    </row>
    <row r="122" spans="3:229" s="5" customFormat="1" ht="5.25" customHeight="1" x14ac:dyDescent="0.15">
      <c r="AL122" s="688"/>
      <c r="AM122" s="688"/>
      <c r="AN122" s="688"/>
      <c r="AO122" s="688"/>
      <c r="AP122" s="688"/>
      <c r="AQ122" s="688"/>
      <c r="AR122" s="688"/>
      <c r="AS122" s="688"/>
      <c r="AT122" s="688"/>
      <c r="AU122" s="688"/>
      <c r="AV122" s="688"/>
      <c r="AW122" s="688"/>
      <c r="AX122" s="688"/>
      <c r="AY122" s="688"/>
      <c r="AZ122" s="688"/>
      <c r="BA122" s="688"/>
      <c r="BB122" s="688"/>
      <c r="BC122" s="688"/>
      <c r="BD122" s="688"/>
      <c r="BE122" s="688"/>
      <c r="BF122" s="688"/>
      <c r="BG122" s="688"/>
      <c r="BH122" s="688"/>
      <c r="BI122" s="688"/>
      <c r="BJ122" s="688"/>
      <c r="BK122" s="688"/>
      <c r="BL122" s="688"/>
      <c r="BM122" s="688"/>
      <c r="BN122" s="688"/>
      <c r="BO122" s="688"/>
      <c r="BP122" s="688"/>
    </row>
    <row r="123" spans="3:229" s="5" customFormat="1" ht="5.25" customHeight="1" x14ac:dyDescent="0.15"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</row>
    <row r="124" spans="3:229" s="5" customFormat="1" ht="5.25" customHeight="1" x14ac:dyDescent="0.15"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210"/>
      <c r="BN124" s="210"/>
      <c r="BO124" s="210"/>
      <c r="BP124" s="210"/>
    </row>
    <row r="125" spans="3:229" s="5" customFormat="1" ht="5.25" customHeight="1" x14ac:dyDescent="0.15"/>
    <row r="126" spans="3:229" s="5" customFormat="1" ht="5.25" customHeight="1" x14ac:dyDescent="0.15"/>
    <row r="127" spans="3:229" s="5" customFormat="1" ht="5.25" customHeight="1" x14ac:dyDescent="0.15"/>
    <row r="128" spans="3:229" s="5" customFormat="1" ht="5.25" customHeight="1" x14ac:dyDescent="0.15"/>
    <row r="129" s="5" customFormat="1" ht="5.25" customHeight="1" x14ac:dyDescent="0.15"/>
    <row r="130" s="5" customFormat="1" ht="5.25" customHeight="1" x14ac:dyDescent="0.15"/>
    <row r="131" s="5" customFormat="1" ht="5.25" customHeight="1" x14ac:dyDescent="0.15"/>
    <row r="132" s="5" customFormat="1" ht="5.25" customHeight="1" x14ac:dyDescent="0.15"/>
    <row r="133" s="5" customFormat="1" ht="5.25" customHeight="1" x14ac:dyDescent="0.15"/>
    <row r="134" s="5" customFormat="1" ht="5.25" customHeight="1" x14ac:dyDescent="0.15"/>
    <row r="135" s="5" customFormat="1" ht="5.25" customHeight="1" x14ac:dyDescent="0.15"/>
    <row r="136" s="5" customFormat="1" ht="5.25" customHeight="1" x14ac:dyDescent="0.15"/>
    <row r="137" s="5" customFormat="1" ht="5.25" customHeight="1" x14ac:dyDescent="0.15"/>
    <row r="138" s="5" customFormat="1" ht="5.25" customHeight="1" x14ac:dyDescent="0.15"/>
    <row r="139" s="5" customFormat="1" ht="5.25" customHeight="1" x14ac:dyDescent="0.15"/>
    <row r="140" s="5" customFormat="1" ht="5.25" customHeight="1" x14ac:dyDescent="0.15"/>
    <row r="141" s="5" customFormat="1" ht="5.25" customHeight="1" x14ac:dyDescent="0.15"/>
    <row r="142" s="5" customFormat="1" ht="5.25" customHeight="1" x14ac:dyDescent="0.15"/>
    <row r="143" s="5" customFormat="1" ht="5.25" customHeight="1" x14ac:dyDescent="0.15"/>
    <row r="144" s="5" customFormat="1" ht="5.25" customHeight="1" x14ac:dyDescent="0.15"/>
    <row r="145" s="5" customFormat="1" ht="5.25" customHeight="1" x14ac:dyDescent="0.15"/>
    <row r="146" s="5" customFormat="1" ht="5.25" customHeight="1" x14ac:dyDescent="0.15"/>
    <row r="147" s="5" customFormat="1" ht="5.25" customHeight="1" x14ac:dyDescent="0.15"/>
    <row r="148" s="5" customFormat="1" ht="5.25" customHeight="1" x14ac:dyDescent="0.15"/>
    <row r="149" s="5" customFormat="1" ht="5.25" customHeight="1" x14ac:dyDescent="0.15"/>
    <row r="150" s="5" customFormat="1" ht="5.25" customHeight="1" x14ac:dyDescent="0.15"/>
    <row r="151" s="5" customFormat="1" ht="5.25" customHeight="1" x14ac:dyDescent="0.15"/>
    <row r="152" s="5" customFormat="1" ht="5.25" customHeight="1" x14ac:dyDescent="0.15"/>
    <row r="153" s="5" customFormat="1" ht="5.25" customHeight="1" x14ac:dyDescent="0.15"/>
    <row r="154" s="5" customFormat="1" ht="5.25" customHeight="1" x14ac:dyDescent="0.15"/>
    <row r="155" s="5" customFormat="1" ht="5.25" customHeight="1" x14ac:dyDescent="0.15"/>
    <row r="156" s="5" customFormat="1" ht="5.25" customHeight="1" x14ac:dyDescent="0.15"/>
    <row r="157" s="5" customFormat="1" ht="5.25" customHeight="1" x14ac:dyDescent="0.15"/>
    <row r="158" s="5" customFormat="1" ht="5.25" customHeight="1" x14ac:dyDescent="0.15"/>
    <row r="159" s="5" customFormat="1" ht="5.25" customHeight="1" x14ac:dyDescent="0.15"/>
    <row r="160" s="5" customFormat="1" ht="5.25" customHeight="1" x14ac:dyDescent="0.15"/>
    <row r="161" s="5" customFormat="1" ht="5.25" customHeight="1" x14ac:dyDescent="0.15"/>
    <row r="162" s="5" customFormat="1" ht="5.25" customHeight="1" x14ac:dyDescent="0.15"/>
    <row r="163" s="5" customFormat="1" ht="5.25" customHeight="1" x14ac:dyDescent="0.15"/>
    <row r="164" s="5" customFormat="1" ht="5.25" customHeight="1" x14ac:dyDescent="0.15"/>
    <row r="165" s="5" customFormat="1" ht="5.25" customHeight="1" x14ac:dyDescent="0.15"/>
    <row r="166" s="5" customFormat="1" ht="5.25" customHeight="1" x14ac:dyDescent="0.15"/>
    <row r="167" s="5" customFormat="1" ht="5.25" customHeight="1" x14ac:dyDescent="0.15"/>
    <row r="168" s="5" customFormat="1" ht="5.25" customHeight="1" x14ac:dyDescent="0.15"/>
    <row r="169" s="5" customFormat="1" ht="5.25" customHeight="1" x14ac:dyDescent="0.15"/>
    <row r="170" s="5" customFormat="1" ht="5.25" customHeight="1" x14ac:dyDescent="0.15"/>
    <row r="171" s="5" customFormat="1" ht="5.25" customHeight="1" x14ac:dyDescent="0.15"/>
    <row r="172" s="5" customFormat="1" ht="5.25" customHeight="1" x14ac:dyDescent="0.15"/>
    <row r="173" s="5" customFormat="1" ht="5.25" customHeight="1" x14ac:dyDescent="0.15"/>
    <row r="174" s="5" customFormat="1" ht="5.25" customHeight="1" x14ac:dyDescent="0.15"/>
    <row r="175" s="5" customFormat="1" ht="5.25" customHeight="1" x14ac:dyDescent="0.15"/>
    <row r="176" s="5" customFormat="1" ht="5.25" customHeight="1" x14ac:dyDescent="0.15"/>
    <row r="177" s="5" customFormat="1" ht="5.25" customHeight="1" x14ac:dyDescent="0.15"/>
    <row r="178" s="5" customFormat="1" ht="5.25" customHeight="1" x14ac:dyDescent="0.15"/>
    <row r="179" s="5" customFormat="1" ht="5.25" customHeight="1" x14ac:dyDescent="0.15"/>
    <row r="180" s="5" customFormat="1" ht="5.25" customHeight="1" x14ac:dyDescent="0.15"/>
    <row r="181" s="5" customFormat="1" ht="5.25" customHeight="1" x14ac:dyDescent="0.15"/>
    <row r="182" s="5" customFormat="1" ht="5.25" customHeight="1" x14ac:dyDescent="0.15"/>
    <row r="183" s="5" customFormat="1" ht="5.25" customHeight="1" x14ac:dyDescent="0.15"/>
    <row r="184" s="5" customFormat="1" ht="5.25" customHeight="1" x14ac:dyDescent="0.15"/>
    <row r="185" s="5" customFormat="1" ht="5.25" customHeight="1" x14ac:dyDescent="0.15"/>
    <row r="186" s="5" customFormat="1" ht="5.25" customHeight="1" x14ac:dyDescent="0.15"/>
    <row r="187" s="5" customFormat="1" ht="5.25" customHeight="1" x14ac:dyDescent="0.15"/>
    <row r="188" s="5" customFormat="1" ht="5.25" customHeight="1" x14ac:dyDescent="0.15"/>
    <row r="189" s="5" customFormat="1" ht="5.25" customHeight="1" x14ac:dyDescent="0.15"/>
    <row r="190" s="5" customFormat="1" ht="5.25" customHeight="1" x14ac:dyDescent="0.15"/>
    <row r="191" s="5" customFormat="1" ht="5.25" customHeight="1" x14ac:dyDescent="0.15"/>
    <row r="192" s="5" customFormat="1" ht="5.25" customHeight="1" x14ac:dyDescent="0.15"/>
    <row r="193" s="5" customFormat="1" ht="5.25" customHeight="1" x14ac:dyDescent="0.15"/>
    <row r="194" s="5" customFormat="1" ht="5.25" customHeight="1" x14ac:dyDescent="0.15"/>
    <row r="195" s="5" customFormat="1" ht="5.25" customHeight="1" x14ac:dyDescent="0.15"/>
    <row r="196" s="5" customFormat="1" ht="5.25" customHeight="1" x14ac:dyDescent="0.15"/>
    <row r="197" s="5" customFormat="1" ht="5.25" customHeight="1" x14ac:dyDescent="0.15"/>
    <row r="198" s="5" customFormat="1" ht="5.25" customHeight="1" x14ac:dyDescent="0.15"/>
    <row r="199" s="5" customFormat="1" ht="5.25" customHeight="1" x14ac:dyDescent="0.15"/>
    <row r="200" s="5" customFormat="1" ht="5.25" customHeight="1" x14ac:dyDescent="0.15"/>
    <row r="201" s="5" customFormat="1" ht="5.25" customHeight="1" x14ac:dyDescent="0.15"/>
    <row r="202" s="5" customFormat="1" ht="5.25" customHeight="1" x14ac:dyDescent="0.15"/>
    <row r="203" s="5" customFormat="1" ht="5.25" customHeight="1" x14ac:dyDescent="0.15"/>
    <row r="204" s="5" customFormat="1" ht="5.25" customHeight="1" x14ac:dyDescent="0.15"/>
    <row r="205" s="5" customFormat="1" ht="5.25" customHeight="1" x14ac:dyDescent="0.15"/>
    <row r="206" s="5" customFormat="1" ht="5.25" customHeight="1" x14ac:dyDescent="0.15"/>
    <row r="207" s="5" customFormat="1" ht="5.25" customHeight="1" x14ac:dyDescent="0.15"/>
    <row r="208" s="5" customFormat="1" ht="5.25" customHeight="1" x14ac:dyDescent="0.15"/>
    <row r="209" s="5" customFormat="1" ht="5.25" customHeight="1" x14ac:dyDescent="0.15"/>
    <row r="210" s="5" customFormat="1" ht="5.25" customHeight="1" x14ac:dyDescent="0.15"/>
    <row r="211" s="5" customFormat="1" ht="5.25" customHeight="1" x14ac:dyDescent="0.15"/>
    <row r="212" ht="5.25" customHeight="1" x14ac:dyDescent="0.15"/>
    <row r="213" ht="5.25" customHeight="1" x14ac:dyDescent="0.15"/>
  </sheetData>
  <mergeCells count="883">
    <mergeCell ref="AL119:BP124"/>
    <mergeCell ref="HK113:HU114"/>
    <mergeCell ref="AL116:AP117"/>
    <mergeCell ref="BS116:BT117"/>
    <mergeCell ref="DL116:DP117"/>
    <mergeCell ref="ES116:ET117"/>
    <mergeCell ref="GL116:GP117"/>
    <mergeCell ref="HS116:HT117"/>
    <mergeCell ref="FX113:GB117"/>
    <mergeCell ref="GC113:GI117"/>
    <mergeCell ref="GJ113:GK117"/>
    <mergeCell ref="GL113:GP115"/>
    <mergeCell ref="GQ113:HG117"/>
    <mergeCell ref="HI113:HJ114"/>
    <mergeCell ref="EI113:EJ114"/>
    <mergeCell ref="EK113:EU114"/>
    <mergeCell ref="FC113:FJ117"/>
    <mergeCell ref="FK113:FN117"/>
    <mergeCell ref="FO113:FU117"/>
    <mergeCell ref="FV113:FW117"/>
    <mergeCell ref="CV113:CW117"/>
    <mergeCell ref="CX113:DB117"/>
    <mergeCell ref="DC113:DI117"/>
    <mergeCell ref="DJ113:DK117"/>
    <mergeCell ref="DL113:DP115"/>
    <mergeCell ref="DQ113:EG117"/>
    <mergeCell ref="AQ113:BG117"/>
    <mergeCell ref="BI113:BJ114"/>
    <mergeCell ref="BK113:BU114"/>
    <mergeCell ref="CC113:CJ117"/>
    <mergeCell ref="CK113:CN117"/>
    <mergeCell ref="CO113:CU117"/>
    <mergeCell ref="GF109:GH111"/>
    <mergeCell ref="C113:J117"/>
    <mergeCell ref="K113:N117"/>
    <mergeCell ref="O113:U117"/>
    <mergeCell ref="V113:W117"/>
    <mergeCell ref="X113:AB117"/>
    <mergeCell ref="AC113:AI117"/>
    <mergeCell ref="AJ113:AK117"/>
    <mergeCell ref="AL113:AP115"/>
    <mergeCell ref="Z109:AK111"/>
    <mergeCell ref="C55:D112"/>
    <mergeCell ref="E55:J59"/>
    <mergeCell ref="K55:V57"/>
    <mergeCell ref="W55:W59"/>
    <mergeCell ref="X55:Y59"/>
    <mergeCell ref="E60:J64"/>
    <mergeCell ref="K60:V62"/>
    <mergeCell ref="W60:W64"/>
    <mergeCell ref="X60:Y64"/>
    <mergeCell ref="Z99:Z101"/>
    <mergeCell ref="AA99:AK101"/>
    <mergeCell ref="AL98:BF100"/>
    <mergeCell ref="E93:J97"/>
    <mergeCell ref="K93:V97"/>
    <mergeCell ref="W93:W97"/>
    <mergeCell ref="GF104:GH106"/>
    <mergeCell ref="GI104:GK106"/>
    <mergeCell ref="V107:W107"/>
    <mergeCell ref="E108:V112"/>
    <mergeCell ref="W108:W112"/>
    <mergeCell ref="X108:Y112"/>
    <mergeCell ref="CE108:CV112"/>
    <mergeCell ref="CX108:CY112"/>
    <mergeCell ref="FE108:FV112"/>
    <mergeCell ref="FX108:FY112"/>
    <mergeCell ref="E103:P107"/>
    <mergeCell ref="Q103:U107"/>
    <mergeCell ref="X103:Y107"/>
    <mergeCell ref="AA103:AB103"/>
    <mergeCell ref="AD103:AE103"/>
    <mergeCell ref="GI109:GK111"/>
    <mergeCell ref="CZ109:DB111"/>
    <mergeCell ref="DC109:DE111"/>
    <mergeCell ref="DF109:DH111"/>
    <mergeCell ref="DI109:DK111"/>
    <mergeCell ref="FZ109:GB111"/>
    <mergeCell ref="GL103:GM112"/>
    <mergeCell ref="GN103:HU112"/>
    <mergeCell ref="V104:W106"/>
    <mergeCell ref="Z104:AK106"/>
    <mergeCell ref="CZ104:DB106"/>
    <mergeCell ref="DC104:DE106"/>
    <mergeCell ref="DF104:DH106"/>
    <mergeCell ref="DI104:DK106"/>
    <mergeCell ref="FZ104:GB106"/>
    <mergeCell ref="GC104:GE106"/>
    <mergeCell ref="DL103:DM112"/>
    <mergeCell ref="DN103:EU112"/>
    <mergeCell ref="FE103:FP107"/>
    <mergeCell ref="FX103:FY107"/>
    <mergeCell ref="GA103:GB103"/>
    <mergeCell ref="GD103:GE103"/>
    <mergeCell ref="GC109:GE111"/>
    <mergeCell ref="AL103:AM112"/>
    <mergeCell ref="AN103:BU112"/>
    <mergeCell ref="CE103:CP107"/>
    <mergeCell ref="CX103:CY107"/>
    <mergeCell ref="DA103:DB103"/>
    <mergeCell ref="DD103:DE103"/>
    <mergeCell ref="V103:W103"/>
    <mergeCell ref="GG99:GI101"/>
    <mergeCell ref="GJ99:GK101"/>
    <mergeCell ref="HJ99:HL101"/>
    <mergeCell ref="HM99:HO101"/>
    <mergeCell ref="HP99:HR101"/>
    <mergeCell ref="HS99:HU101"/>
    <mergeCell ref="GL101:HF102"/>
    <mergeCell ref="EJ99:EL101"/>
    <mergeCell ref="EM99:EO101"/>
    <mergeCell ref="EP99:ER101"/>
    <mergeCell ref="ES99:EU101"/>
    <mergeCell ref="GA99:GC101"/>
    <mergeCell ref="GD99:GF101"/>
    <mergeCell ref="FE98:FJ102"/>
    <mergeCell ref="FK98:FW102"/>
    <mergeCell ref="FX98:FY102"/>
    <mergeCell ref="GL98:HF100"/>
    <mergeCell ref="HH98:HI102"/>
    <mergeCell ref="DA99:DC101"/>
    <mergeCell ref="DD99:DF101"/>
    <mergeCell ref="BS98:BT98"/>
    <mergeCell ref="CE98:CJ102"/>
    <mergeCell ref="CK98:CW102"/>
    <mergeCell ref="CX98:CY102"/>
    <mergeCell ref="DL98:EF100"/>
    <mergeCell ref="EH98:EI102"/>
    <mergeCell ref="DG99:DI101"/>
    <mergeCell ref="DJ99:DK101"/>
    <mergeCell ref="DL101:EF102"/>
    <mergeCell ref="BG98:BG102"/>
    <mergeCell ref="BH98:BI102"/>
    <mergeCell ref="BJ98:BL98"/>
    <mergeCell ref="BM98:BO98"/>
    <mergeCell ref="BP98:BR98"/>
    <mergeCell ref="AL101:BF102"/>
    <mergeCell ref="E98:J102"/>
    <mergeCell ref="K98:W102"/>
    <mergeCell ref="X98:Y102"/>
    <mergeCell ref="Z98:AC98"/>
    <mergeCell ref="AD98:AF98"/>
    <mergeCell ref="AG98:AI98"/>
    <mergeCell ref="BJ99:BU101"/>
    <mergeCell ref="HJ94:HL96"/>
    <mergeCell ref="HM94:HO96"/>
    <mergeCell ref="HP94:HR96"/>
    <mergeCell ref="DL93:EF95"/>
    <mergeCell ref="BJ94:BU96"/>
    <mergeCell ref="DA94:DC96"/>
    <mergeCell ref="DD94:DF96"/>
    <mergeCell ref="DG94:DI96"/>
    <mergeCell ref="AG93:AI93"/>
    <mergeCell ref="AL93:BF95"/>
    <mergeCell ref="BG93:BG97"/>
    <mergeCell ref="BH93:BI97"/>
    <mergeCell ref="BJ93:BL93"/>
    <mergeCell ref="BM93:BO93"/>
    <mergeCell ref="AA94:AK96"/>
    <mergeCell ref="HS94:HU96"/>
    <mergeCell ref="AL96:BF97"/>
    <mergeCell ref="DL96:EF97"/>
    <mergeCell ref="GL96:HF97"/>
    <mergeCell ref="DJ94:DK96"/>
    <mergeCell ref="EJ94:EL96"/>
    <mergeCell ref="EM94:EO96"/>
    <mergeCell ref="EP94:ER96"/>
    <mergeCell ref="ES94:EU96"/>
    <mergeCell ref="GA94:GC96"/>
    <mergeCell ref="EH93:EI97"/>
    <mergeCell ref="FE93:FJ97"/>
    <mergeCell ref="FK93:FV97"/>
    <mergeCell ref="FX93:FY97"/>
    <mergeCell ref="GL93:HF95"/>
    <mergeCell ref="HH93:HI97"/>
    <mergeCell ref="GD94:GF96"/>
    <mergeCell ref="GG94:GI96"/>
    <mergeCell ref="GJ94:GK96"/>
    <mergeCell ref="BP93:BR93"/>
    <mergeCell ref="BS93:BT93"/>
    <mergeCell ref="CE93:CJ97"/>
    <mergeCell ref="CK93:CV97"/>
    <mergeCell ref="CX93:CY97"/>
    <mergeCell ref="X93:Y97"/>
    <mergeCell ref="Z93:AC93"/>
    <mergeCell ref="AD93:AF93"/>
    <mergeCell ref="Z94:Z96"/>
    <mergeCell ref="K91:S92"/>
    <mergeCell ref="U91:V92"/>
    <mergeCell ref="CK91:CS92"/>
    <mergeCell ref="CU91:CV92"/>
    <mergeCell ref="FK91:FS92"/>
    <mergeCell ref="AA88:AK91"/>
    <mergeCell ref="DA88:DC91"/>
    <mergeCell ref="AL90:BF92"/>
    <mergeCell ref="DL90:EF92"/>
    <mergeCell ref="CE86:CJ92"/>
    <mergeCell ref="CK86:CS90"/>
    <mergeCell ref="CX86:CY92"/>
    <mergeCell ref="DK86:DK87"/>
    <mergeCell ref="DL86:EF89"/>
    <mergeCell ref="DG88:DI91"/>
    <mergeCell ref="DJ88:DK91"/>
    <mergeCell ref="BG86:BG92"/>
    <mergeCell ref="BH86:BI92"/>
    <mergeCell ref="BJ88:BU91"/>
    <mergeCell ref="CT88:CT90"/>
    <mergeCell ref="GA88:GC91"/>
    <mergeCell ref="GD88:GF91"/>
    <mergeCell ref="GG88:GI91"/>
    <mergeCell ref="GJ88:GK91"/>
    <mergeCell ref="HJ88:HL91"/>
    <mergeCell ref="EP88:ER91"/>
    <mergeCell ref="ES88:EU91"/>
    <mergeCell ref="GL86:HF89"/>
    <mergeCell ref="HH86:HI92"/>
    <mergeCell ref="HU86:HU87"/>
    <mergeCell ref="U87:V89"/>
    <mergeCell ref="Z87:AC87"/>
    <mergeCell ref="AD87:AF87"/>
    <mergeCell ref="AG87:AI87"/>
    <mergeCell ref="CU87:CV89"/>
    <mergeCell ref="FU87:FV89"/>
    <mergeCell ref="DD88:DF91"/>
    <mergeCell ref="EH86:EI92"/>
    <mergeCell ref="EU86:EU87"/>
    <mergeCell ref="FE86:FJ92"/>
    <mergeCell ref="FK86:FS90"/>
    <mergeCell ref="FX86:FY92"/>
    <mergeCell ref="GK86:GK87"/>
    <mergeCell ref="EJ88:EL91"/>
    <mergeCell ref="EM88:EO91"/>
    <mergeCell ref="FU91:FV92"/>
    <mergeCell ref="HM88:HO91"/>
    <mergeCell ref="BP86:BR87"/>
    <mergeCell ref="BS86:BT87"/>
    <mergeCell ref="HP88:HR91"/>
    <mergeCell ref="HS88:HU91"/>
    <mergeCell ref="GL90:HF92"/>
    <mergeCell ref="FT88:FT90"/>
    <mergeCell ref="HJ82:HL84"/>
    <mergeCell ref="HM82:HO84"/>
    <mergeCell ref="HP82:HR84"/>
    <mergeCell ref="HS82:HU84"/>
    <mergeCell ref="E86:J92"/>
    <mergeCell ref="K86:S90"/>
    <mergeCell ref="W86:W92"/>
    <mergeCell ref="X86:Y92"/>
    <mergeCell ref="AK86:AK87"/>
    <mergeCell ref="AL86:BF89"/>
    <mergeCell ref="DJ82:DK84"/>
    <mergeCell ref="EJ82:EL84"/>
    <mergeCell ref="EM82:EO84"/>
    <mergeCell ref="EP82:ER84"/>
    <mergeCell ref="ES82:EU84"/>
    <mergeCell ref="GA82:GC84"/>
    <mergeCell ref="EH81:EI85"/>
    <mergeCell ref="FE81:FJ85"/>
    <mergeCell ref="FK81:FV85"/>
    <mergeCell ref="FX81:FY85"/>
    <mergeCell ref="T88:T90"/>
    <mergeCell ref="Z88:Z91"/>
    <mergeCell ref="GN81:HF85"/>
    <mergeCell ref="HH81:HI85"/>
    <mergeCell ref="GD82:GF84"/>
    <mergeCell ref="GG82:GI84"/>
    <mergeCell ref="GJ82:GK84"/>
    <mergeCell ref="BP81:BR81"/>
    <mergeCell ref="BS81:BT81"/>
    <mergeCell ref="CE81:CJ85"/>
    <mergeCell ref="CK81:CV85"/>
    <mergeCell ref="CX81:CY85"/>
    <mergeCell ref="DN81:EF85"/>
    <mergeCell ref="BJ82:BU84"/>
    <mergeCell ref="DA82:DC84"/>
    <mergeCell ref="DD82:DF84"/>
    <mergeCell ref="DG82:DI84"/>
    <mergeCell ref="AG81:AI81"/>
    <mergeCell ref="AN81:BF85"/>
    <mergeCell ref="BG81:BG85"/>
    <mergeCell ref="BH81:BI85"/>
    <mergeCell ref="BJ81:BL81"/>
    <mergeCell ref="BM81:BO81"/>
    <mergeCell ref="AA82:AK84"/>
    <mergeCell ref="E81:J85"/>
    <mergeCell ref="K81:V85"/>
    <mergeCell ref="W81:W85"/>
    <mergeCell ref="X81:Y85"/>
    <mergeCell ref="Z81:AC81"/>
    <mergeCell ref="AD81:AF81"/>
    <mergeCell ref="Z82:Z84"/>
    <mergeCell ref="HJ76:HL79"/>
    <mergeCell ref="HM76:HO79"/>
    <mergeCell ref="HP76:HR79"/>
    <mergeCell ref="HS76:HU79"/>
    <mergeCell ref="AW78:AZ80"/>
    <mergeCell ref="DW78:DZ80"/>
    <mergeCell ref="GW78:GZ80"/>
    <mergeCell ref="BF80:BG80"/>
    <mergeCell ref="GD76:GF79"/>
    <mergeCell ref="GG76:GI79"/>
    <mergeCell ref="GJ76:GK79"/>
    <mergeCell ref="GN76:GS79"/>
    <mergeCell ref="GT76:GV79"/>
    <mergeCell ref="HA76:HA79"/>
    <mergeCell ref="DG76:DI79"/>
    <mergeCell ref="DJ76:DK79"/>
    <mergeCell ref="DN76:DS79"/>
    <mergeCell ref="DT76:DV79"/>
    <mergeCell ref="EA76:EA79"/>
    <mergeCell ref="EJ76:EL79"/>
    <mergeCell ref="HH75:HI80"/>
    <mergeCell ref="DW75:DZ76"/>
    <mergeCell ref="EH75:EI80"/>
    <mergeCell ref="FE75:FJ80"/>
    <mergeCell ref="E75:J80"/>
    <mergeCell ref="K75:V80"/>
    <mergeCell ref="W75:W80"/>
    <mergeCell ref="X75:Y80"/>
    <mergeCell ref="Z75:AC75"/>
    <mergeCell ref="AD75:AF75"/>
    <mergeCell ref="FK75:FV80"/>
    <mergeCell ref="FX75:FY80"/>
    <mergeCell ref="GW75:GZ76"/>
    <mergeCell ref="EM76:EO79"/>
    <mergeCell ref="EP76:ER79"/>
    <mergeCell ref="ES76:EU79"/>
    <mergeCell ref="GA76:GC79"/>
    <mergeCell ref="BM75:BO75"/>
    <mergeCell ref="BP75:BR75"/>
    <mergeCell ref="BS75:BT75"/>
    <mergeCell ref="CE75:CJ80"/>
    <mergeCell ref="CK75:CV80"/>
    <mergeCell ref="CX75:CY80"/>
    <mergeCell ref="Z76:Z79"/>
    <mergeCell ref="AA76:AK79"/>
    <mergeCell ref="AN76:AS79"/>
    <mergeCell ref="AT76:AV79"/>
    <mergeCell ref="BA76:BA79"/>
    <mergeCell ref="HJ71:HL73"/>
    <mergeCell ref="HM71:HO73"/>
    <mergeCell ref="HP71:HR73"/>
    <mergeCell ref="HS71:HU73"/>
    <mergeCell ref="AN73:BF74"/>
    <mergeCell ref="DN73:EF74"/>
    <mergeCell ref="GN73:HF74"/>
    <mergeCell ref="EP71:ER73"/>
    <mergeCell ref="ES71:EU73"/>
    <mergeCell ref="GA71:GC73"/>
    <mergeCell ref="GD71:GF73"/>
    <mergeCell ref="GG71:GI73"/>
    <mergeCell ref="GJ71:GK73"/>
    <mergeCell ref="FK70:FV74"/>
    <mergeCell ref="FX70:FY74"/>
    <mergeCell ref="GN70:HF72"/>
    <mergeCell ref="HH70:HI74"/>
    <mergeCell ref="DN70:EF72"/>
    <mergeCell ref="EH70:EI74"/>
    <mergeCell ref="FE70:FJ74"/>
    <mergeCell ref="DG71:DI73"/>
    <mergeCell ref="DJ71:DK73"/>
    <mergeCell ref="EJ71:EL73"/>
    <mergeCell ref="EM71:EO73"/>
    <mergeCell ref="HM66:HO68"/>
    <mergeCell ref="HP66:HR68"/>
    <mergeCell ref="HS66:HU68"/>
    <mergeCell ref="E70:J74"/>
    <mergeCell ref="K70:V74"/>
    <mergeCell ref="W70:W74"/>
    <mergeCell ref="X70:Y74"/>
    <mergeCell ref="Z70:AC70"/>
    <mergeCell ref="AD70:AF70"/>
    <mergeCell ref="AG70:AI70"/>
    <mergeCell ref="ES66:EU68"/>
    <mergeCell ref="GA66:GC68"/>
    <mergeCell ref="GD66:GF68"/>
    <mergeCell ref="GG66:GI68"/>
    <mergeCell ref="GJ66:GK68"/>
    <mergeCell ref="HJ66:HL68"/>
    <mergeCell ref="FK65:FV69"/>
    <mergeCell ref="FX65:FY69"/>
    <mergeCell ref="GN65:HF69"/>
    <mergeCell ref="HH65:HI69"/>
    <mergeCell ref="Z66:Z68"/>
    <mergeCell ref="AA66:AK68"/>
    <mergeCell ref="BJ66:BU68"/>
    <mergeCell ref="DA66:DC68"/>
    <mergeCell ref="HS61:HU63"/>
    <mergeCell ref="A62:B109"/>
    <mergeCell ref="K63:V64"/>
    <mergeCell ref="CK63:CV64"/>
    <mergeCell ref="FK63:FV64"/>
    <mergeCell ref="E65:J69"/>
    <mergeCell ref="K65:V69"/>
    <mergeCell ref="W65:W69"/>
    <mergeCell ref="X65:Y69"/>
    <mergeCell ref="Z65:AC65"/>
    <mergeCell ref="GD61:GF63"/>
    <mergeCell ref="GG61:GI63"/>
    <mergeCell ref="GJ61:GK63"/>
    <mergeCell ref="HJ61:HL63"/>
    <mergeCell ref="HM61:HO63"/>
    <mergeCell ref="HP61:HR63"/>
    <mergeCell ref="DJ61:DK63"/>
    <mergeCell ref="EJ61:EL63"/>
    <mergeCell ref="DD66:DF68"/>
    <mergeCell ref="DG66:DI68"/>
    <mergeCell ref="CE65:CJ69"/>
    <mergeCell ref="CK65:CV69"/>
    <mergeCell ref="CX65:CY69"/>
    <mergeCell ref="DN65:EF69"/>
    <mergeCell ref="GN60:HF64"/>
    <mergeCell ref="HH60:HI64"/>
    <mergeCell ref="Z61:Z63"/>
    <mergeCell ref="AA61:AK63"/>
    <mergeCell ref="BJ61:BU63"/>
    <mergeCell ref="DA61:DC63"/>
    <mergeCell ref="DD61:DF63"/>
    <mergeCell ref="DG61:DI63"/>
    <mergeCell ref="BG60:BG64"/>
    <mergeCell ref="BH60:BI64"/>
    <mergeCell ref="BJ60:BL60"/>
    <mergeCell ref="BM60:BO60"/>
    <mergeCell ref="BP60:BR60"/>
    <mergeCell ref="BS60:BT60"/>
    <mergeCell ref="HJ56:HL58"/>
    <mergeCell ref="HM56:HO58"/>
    <mergeCell ref="HP56:HR58"/>
    <mergeCell ref="HS56:HU58"/>
    <mergeCell ref="K58:V59"/>
    <mergeCell ref="CK58:CV59"/>
    <mergeCell ref="FK58:FV59"/>
    <mergeCell ref="HN55:HO55"/>
    <mergeCell ref="Z56:Z58"/>
    <mergeCell ref="AA56:AK58"/>
    <mergeCell ref="BJ56:BU58"/>
    <mergeCell ref="DA56:DC58"/>
    <mergeCell ref="DD56:DF58"/>
    <mergeCell ref="DG56:DI58"/>
    <mergeCell ref="DJ56:DK58"/>
    <mergeCell ref="EJ56:EL58"/>
    <mergeCell ref="EM56:EO58"/>
    <mergeCell ref="FX55:FY59"/>
    <mergeCell ref="GB55:GC55"/>
    <mergeCell ref="GL55:GM85"/>
    <mergeCell ref="GN55:HF59"/>
    <mergeCell ref="HH55:HI59"/>
    <mergeCell ref="HK55:HL55"/>
    <mergeCell ref="GA56:GC58"/>
    <mergeCell ref="GD56:GF58"/>
    <mergeCell ref="GG56:GI58"/>
    <mergeCell ref="GJ56:GK58"/>
    <mergeCell ref="EH55:EI59"/>
    <mergeCell ref="EK55:EL55"/>
    <mergeCell ref="EN55:EO55"/>
    <mergeCell ref="FC55:FD112"/>
    <mergeCell ref="FE55:FJ59"/>
    <mergeCell ref="FK55:FV57"/>
    <mergeCell ref="EP56:ER58"/>
    <mergeCell ref="ES56:EU58"/>
    <mergeCell ref="EH60:EI64"/>
    <mergeCell ref="FE60:FJ64"/>
    <mergeCell ref="EM61:EO63"/>
    <mergeCell ref="EP61:ER63"/>
    <mergeCell ref="ES61:EU63"/>
    <mergeCell ref="GA61:GC63"/>
    <mergeCell ref="FK60:FV62"/>
    <mergeCell ref="FX60:FY64"/>
    <mergeCell ref="EH65:EI69"/>
    <mergeCell ref="FE65:FJ69"/>
    <mergeCell ref="EJ66:EL68"/>
    <mergeCell ref="EM66:EO68"/>
    <mergeCell ref="EP66:ER68"/>
    <mergeCell ref="CE55:CJ59"/>
    <mergeCell ref="CK55:CV57"/>
    <mergeCell ref="CX55:CY59"/>
    <mergeCell ref="DB55:DC55"/>
    <mergeCell ref="DL55:DM85"/>
    <mergeCell ref="DN55:EF59"/>
    <mergeCell ref="CE60:CJ64"/>
    <mergeCell ref="CK60:CV62"/>
    <mergeCell ref="CX60:CY64"/>
    <mergeCell ref="DN60:EF64"/>
    <mergeCell ref="DJ66:DK68"/>
    <mergeCell ref="DA71:DC73"/>
    <mergeCell ref="DD71:DF73"/>
    <mergeCell ref="CE70:CJ74"/>
    <mergeCell ref="CK70:CV74"/>
    <mergeCell ref="CX70:CY74"/>
    <mergeCell ref="DA76:DC79"/>
    <mergeCell ref="DD76:DF79"/>
    <mergeCell ref="BH55:BI59"/>
    <mergeCell ref="BK55:BL55"/>
    <mergeCell ref="BN55:BO55"/>
    <mergeCell ref="BP55:BQ55"/>
    <mergeCell ref="BS55:BT55"/>
    <mergeCell ref="CC55:CD112"/>
    <mergeCell ref="BM65:BO65"/>
    <mergeCell ref="BP65:BR65"/>
    <mergeCell ref="BS65:BT65"/>
    <mergeCell ref="BS70:BT70"/>
    <mergeCell ref="BH65:BI69"/>
    <mergeCell ref="BJ65:BL65"/>
    <mergeCell ref="BJ71:BR73"/>
    <mergeCell ref="BS71:BU73"/>
    <mergeCell ref="BH70:BI74"/>
    <mergeCell ref="BJ70:BL70"/>
    <mergeCell ref="BM70:BO70"/>
    <mergeCell ref="BP70:BR70"/>
    <mergeCell ref="BH75:BI80"/>
    <mergeCell ref="BJ75:BL75"/>
    <mergeCell ref="BJ76:BU79"/>
    <mergeCell ref="BU86:BU87"/>
    <mergeCell ref="BJ86:BL87"/>
    <mergeCell ref="BM86:BO87"/>
    <mergeCell ref="AB55:AC55"/>
    <mergeCell ref="AD55:AE55"/>
    <mergeCell ref="AG55:AI55"/>
    <mergeCell ref="AL55:AM85"/>
    <mergeCell ref="AN55:BF59"/>
    <mergeCell ref="BG55:BG59"/>
    <mergeCell ref="Z60:AC60"/>
    <mergeCell ref="AD60:AF60"/>
    <mergeCell ref="AG60:AI60"/>
    <mergeCell ref="AN60:BF64"/>
    <mergeCell ref="Z55:AA55"/>
    <mergeCell ref="AD65:AF65"/>
    <mergeCell ref="AG65:AI65"/>
    <mergeCell ref="AN65:BF69"/>
    <mergeCell ref="BG65:BG69"/>
    <mergeCell ref="Z71:Z73"/>
    <mergeCell ref="AA71:AK73"/>
    <mergeCell ref="AN70:BF72"/>
    <mergeCell ref="BG70:BG74"/>
    <mergeCell ref="AG75:AI75"/>
    <mergeCell ref="AW75:AZ76"/>
    <mergeCell ref="BB75:BE80"/>
    <mergeCell ref="BF75:BG75"/>
    <mergeCell ref="BF76:BG79"/>
    <mergeCell ref="C53:U54"/>
    <mergeCell ref="V53:Z54"/>
    <mergeCell ref="AA53:AP54"/>
    <mergeCell ref="AQ53:AU54"/>
    <mergeCell ref="AV53:AZ54"/>
    <mergeCell ref="BA53:BU54"/>
    <mergeCell ref="GQ48:GU51"/>
    <mergeCell ref="HA48:HB51"/>
    <mergeCell ref="HC48:HI51"/>
    <mergeCell ref="V52:Z52"/>
    <mergeCell ref="AQ52:AU52"/>
    <mergeCell ref="BA52:BU52"/>
    <mergeCell ref="DQ48:DU51"/>
    <mergeCell ref="EA48:EB51"/>
    <mergeCell ref="EC48:EI51"/>
    <mergeCell ref="EK48:EO51"/>
    <mergeCell ref="EQ48:ET51"/>
    <mergeCell ref="FV48:FZ51"/>
    <mergeCell ref="DV47:DZ52"/>
    <mergeCell ref="FC47:FU52"/>
    <mergeCell ref="V48:Z51"/>
    <mergeCell ref="AQ48:AU51"/>
    <mergeCell ref="BA48:BB51"/>
    <mergeCell ref="BC48:BI51"/>
    <mergeCell ref="BC47:BI47"/>
    <mergeCell ref="BJ47:BO47"/>
    <mergeCell ref="BP47:BU47"/>
    <mergeCell ref="CC47:CU52"/>
    <mergeCell ref="DA47:DP52"/>
    <mergeCell ref="BP48:BP51"/>
    <mergeCell ref="BQ48:BT51"/>
    <mergeCell ref="BU48:BU51"/>
    <mergeCell ref="CV48:CZ51"/>
    <mergeCell ref="HI45:HJ46"/>
    <mergeCell ref="HK45:HU46"/>
    <mergeCell ref="GR44:HB45"/>
    <mergeCell ref="HC44:HH46"/>
    <mergeCell ref="HK48:HO51"/>
    <mergeCell ref="HQ48:HT51"/>
    <mergeCell ref="GA47:GP52"/>
    <mergeCell ref="GV47:GZ52"/>
    <mergeCell ref="HI40:HU43"/>
    <mergeCell ref="GP44:GQ45"/>
    <mergeCell ref="C42:I44"/>
    <mergeCell ref="U42:V44"/>
    <mergeCell ref="W42:Z45"/>
    <mergeCell ref="AA42:AC45"/>
    <mergeCell ref="CC42:CI44"/>
    <mergeCell ref="CU42:CV44"/>
    <mergeCell ref="FC42:FI44"/>
    <mergeCell ref="C46:U46"/>
    <mergeCell ref="V46:Z47"/>
    <mergeCell ref="AA46:AP46"/>
    <mergeCell ref="AQ46:AU47"/>
    <mergeCell ref="AV46:AZ46"/>
    <mergeCell ref="BA46:BB47"/>
    <mergeCell ref="C47:U52"/>
    <mergeCell ref="AA47:AP52"/>
    <mergeCell ref="J45:V45"/>
    <mergeCell ref="BI45:BJ46"/>
    <mergeCell ref="BK45:BU46"/>
    <mergeCell ref="EI45:EJ46"/>
    <mergeCell ref="EK45:EU46"/>
    <mergeCell ref="EC44:EH46"/>
    <mergeCell ref="BJ48:BJ51"/>
    <mergeCell ref="BK48:BO51"/>
    <mergeCell ref="AV47:AZ52"/>
    <mergeCell ref="FU42:FV44"/>
    <mergeCell ref="AD43:BB43"/>
    <mergeCell ref="GD32:GE34"/>
    <mergeCell ref="GF32:GJ34"/>
    <mergeCell ref="HC32:HH34"/>
    <mergeCell ref="FU30:FU32"/>
    <mergeCell ref="J38:V38"/>
    <mergeCell ref="BR38:BU39"/>
    <mergeCell ref="C39:I41"/>
    <mergeCell ref="J39:T44"/>
    <mergeCell ref="U39:V41"/>
    <mergeCell ref="BI39:BQ39"/>
    <mergeCell ref="BC40:BH43"/>
    <mergeCell ref="BI40:BU43"/>
    <mergeCell ref="GE36:HA42"/>
    <mergeCell ref="EI40:EU43"/>
    <mergeCell ref="HC40:HH43"/>
    <mergeCell ref="AD44:AO45"/>
    <mergeCell ref="AP44:AQ45"/>
    <mergeCell ref="AR44:BB45"/>
    <mergeCell ref="BC44:BH46"/>
    <mergeCell ref="BI44:BU44"/>
    <mergeCell ref="DP44:DQ45"/>
    <mergeCell ref="DR44:EB45"/>
    <mergeCell ref="J36:U37"/>
    <mergeCell ref="V36:V37"/>
    <mergeCell ref="AD36:AD42"/>
    <mergeCell ref="AE36:BA42"/>
    <mergeCell ref="HC36:HH39"/>
    <mergeCell ref="HR36:HU37"/>
    <mergeCell ref="W37:Z41"/>
    <mergeCell ref="AA37:AC41"/>
    <mergeCell ref="CW37:CZ41"/>
    <mergeCell ref="DA37:DC41"/>
    <mergeCell ref="FW37:FZ41"/>
    <mergeCell ref="GA37:GC41"/>
    <mergeCell ref="CC39:CI41"/>
    <mergeCell ref="CJ36:CU37"/>
    <mergeCell ref="DE36:EA42"/>
    <mergeCell ref="EC36:EH39"/>
    <mergeCell ref="ER36:EU37"/>
    <mergeCell ref="FC36:FI37"/>
    <mergeCell ref="FJ36:FU37"/>
    <mergeCell ref="CJ39:CT44"/>
    <mergeCell ref="FC39:FI41"/>
    <mergeCell ref="FJ39:FT44"/>
    <mergeCell ref="EC40:EH43"/>
    <mergeCell ref="HI33:HQ37"/>
    <mergeCell ref="CR30:CR32"/>
    <mergeCell ref="CS30:CS32"/>
    <mergeCell ref="CT30:CT32"/>
    <mergeCell ref="CU30:CU32"/>
    <mergeCell ref="CV30:CV32"/>
    <mergeCell ref="CK30:CK32"/>
    <mergeCell ref="CL30:CL32"/>
    <mergeCell ref="CM30:CM32"/>
    <mergeCell ref="CN30:CN32"/>
    <mergeCell ref="CO30:CO32"/>
    <mergeCell ref="BR36:BU37"/>
    <mergeCell ref="CC36:CI37"/>
    <mergeCell ref="AK32:BA34"/>
    <mergeCell ref="BB32:BB35"/>
    <mergeCell ref="BC32:BH34"/>
    <mergeCell ref="BI32:BQ32"/>
    <mergeCell ref="BR32:BU35"/>
    <mergeCell ref="CC32:CI33"/>
    <mergeCell ref="CQ30:CQ32"/>
    <mergeCell ref="AK35:BA35"/>
    <mergeCell ref="DD32:DE34"/>
    <mergeCell ref="FO30:FO32"/>
    <mergeCell ref="FP30:FP32"/>
    <mergeCell ref="FQ30:FQ32"/>
    <mergeCell ref="FR30:FR32"/>
    <mergeCell ref="FS30:FS32"/>
    <mergeCell ref="FT30:FT32"/>
    <mergeCell ref="CW30:CZ33"/>
    <mergeCell ref="DP30:DQ31"/>
    <mergeCell ref="DR30:EB31"/>
    <mergeCell ref="FC30:FI31"/>
    <mergeCell ref="FJ30:FJ32"/>
    <mergeCell ref="FK30:FK32"/>
    <mergeCell ref="DF32:DJ34"/>
    <mergeCell ref="EC32:EH34"/>
    <mergeCell ref="FC32:FI33"/>
    <mergeCell ref="EI33:EQ37"/>
    <mergeCell ref="HM27:HO30"/>
    <mergeCell ref="HP27:HR30"/>
    <mergeCell ref="HS27:HU30"/>
    <mergeCell ref="AE29:AQ29"/>
    <mergeCell ref="AR29:BB29"/>
    <mergeCell ref="BC29:BH31"/>
    <mergeCell ref="EC29:EH31"/>
    <mergeCell ref="HC29:HH31"/>
    <mergeCell ref="CC30:CI31"/>
    <mergeCell ref="CJ30:CJ32"/>
    <mergeCell ref="CP30:CP32"/>
    <mergeCell ref="AE30:AO31"/>
    <mergeCell ref="AP30:AQ31"/>
    <mergeCell ref="AR30:BB31"/>
    <mergeCell ref="AD32:AE34"/>
    <mergeCell ref="AF32:AJ34"/>
    <mergeCell ref="FV30:FV32"/>
    <mergeCell ref="FW30:FZ33"/>
    <mergeCell ref="GP30:GQ31"/>
    <mergeCell ref="GR30:HB31"/>
    <mergeCell ref="BJ31:BL31"/>
    <mergeCell ref="BM31:BO31"/>
    <mergeCell ref="BP31:BR31"/>
    <mergeCell ref="BS31:BU31"/>
    <mergeCell ref="HN26:HO26"/>
    <mergeCell ref="HQ26:HR26"/>
    <mergeCell ref="HT26:HU26"/>
    <mergeCell ref="W27:Z29"/>
    <mergeCell ref="AA27:AC31"/>
    <mergeCell ref="BJ27:BU30"/>
    <mergeCell ref="EJ27:EL30"/>
    <mergeCell ref="EM27:EO30"/>
    <mergeCell ref="EP27:ER30"/>
    <mergeCell ref="ES27:EU30"/>
    <mergeCell ref="EQ26:ER26"/>
    <mergeCell ref="ET26:EU26"/>
    <mergeCell ref="FC26:FI28"/>
    <mergeCell ref="FU26:FV28"/>
    <mergeCell ref="HC26:HH28"/>
    <mergeCell ref="HK26:HL26"/>
    <mergeCell ref="HJ27:HL30"/>
    <mergeCell ref="FL30:FL32"/>
    <mergeCell ref="FM30:FM32"/>
    <mergeCell ref="FN30:FN32"/>
    <mergeCell ref="BT26:BU26"/>
    <mergeCell ref="CC26:CI28"/>
    <mergeCell ref="CU26:CV28"/>
    <mergeCell ref="EC26:EH28"/>
    <mergeCell ref="C26:I28"/>
    <mergeCell ref="U26:V28"/>
    <mergeCell ref="BC26:BH28"/>
    <mergeCell ref="BI26:BI31"/>
    <mergeCell ref="BK26:BL26"/>
    <mergeCell ref="C23:I25"/>
    <mergeCell ref="J23:T29"/>
    <mergeCell ref="U23:V25"/>
    <mergeCell ref="W23:Z26"/>
    <mergeCell ref="AA23:AC26"/>
    <mergeCell ref="AE23:BA28"/>
    <mergeCell ref="C30:I31"/>
    <mergeCell ref="J30:V32"/>
    <mergeCell ref="W30:Z33"/>
    <mergeCell ref="C32:I33"/>
    <mergeCell ref="AA32:AC36"/>
    <mergeCell ref="J33:V33"/>
    <mergeCell ref="BI33:BQ37"/>
    <mergeCell ref="BB36:BB42"/>
    <mergeCell ref="BC36:BH39"/>
    <mergeCell ref="J34:V35"/>
    <mergeCell ref="W34:Z36"/>
    <mergeCell ref="AD35:AJ35"/>
    <mergeCell ref="C36:I37"/>
    <mergeCell ref="C20:I21"/>
    <mergeCell ref="J20:U21"/>
    <mergeCell ref="V20:V21"/>
    <mergeCell ref="CC20:CI21"/>
    <mergeCell ref="CJ20:CU21"/>
    <mergeCell ref="BB19:BB22"/>
    <mergeCell ref="BC19:BH25"/>
    <mergeCell ref="BI19:BU25"/>
    <mergeCell ref="DD19:DE21"/>
    <mergeCell ref="DA23:DC26"/>
    <mergeCell ref="DE23:EA28"/>
    <mergeCell ref="BN26:BO26"/>
    <mergeCell ref="BQ26:BR26"/>
    <mergeCell ref="J19:V19"/>
    <mergeCell ref="W19:Z22"/>
    <mergeCell ref="AA19:AC22"/>
    <mergeCell ref="AD19:AE21"/>
    <mergeCell ref="AF19:AJ21"/>
    <mergeCell ref="J22:V22"/>
    <mergeCell ref="AD22:AD31"/>
    <mergeCell ref="AE22:AJ22"/>
    <mergeCell ref="AK22:BA22"/>
    <mergeCell ref="BB23:BB28"/>
    <mergeCell ref="CC23:CI25"/>
    <mergeCell ref="AU11:BE16"/>
    <mergeCell ref="BF11:BI16"/>
    <mergeCell ref="BJ11:BK16"/>
    <mergeCell ref="BL11:BR16"/>
    <mergeCell ref="DQ11:DT18"/>
    <mergeCell ref="GD19:GE21"/>
    <mergeCell ref="GF19:GJ21"/>
    <mergeCell ref="HC19:HH25"/>
    <mergeCell ref="HI19:HU25"/>
    <mergeCell ref="DF19:DJ21"/>
    <mergeCell ref="EC19:EH25"/>
    <mergeCell ref="FC20:FI21"/>
    <mergeCell ref="FJ20:FU21"/>
    <mergeCell ref="CJ23:CT29"/>
    <mergeCell ref="CW23:CZ26"/>
    <mergeCell ref="EI19:EU25"/>
    <mergeCell ref="AK19:BA21"/>
    <mergeCell ref="EK26:EL26"/>
    <mergeCell ref="EN26:EO26"/>
    <mergeCell ref="FC23:FI25"/>
    <mergeCell ref="FJ23:FT29"/>
    <mergeCell ref="FW23:FZ26"/>
    <mergeCell ref="GA23:GC26"/>
    <mergeCell ref="GE23:HA28"/>
    <mergeCell ref="CY5:DI18"/>
    <mergeCell ref="DJ5:DT7"/>
    <mergeCell ref="DU5:EE10"/>
    <mergeCell ref="BS11:BU16"/>
    <mergeCell ref="DJ11:DP18"/>
    <mergeCell ref="HL11:HR16"/>
    <mergeCell ref="HS11:HU16"/>
    <mergeCell ref="I14:V17"/>
    <mergeCell ref="CI14:CV17"/>
    <mergeCell ref="FI14:FV17"/>
    <mergeCell ref="AU17:BE18"/>
    <mergeCell ref="BF17:BU18"/>
    <mergeCell ref="DU17:EE18"/>
    <mergeCell ref="EF17:EU18"/>
    <mergeCell ref="GU17:HE18"/>
    <mergeCell ref="ES11:EU16"/>
    <mergeCell ref="GJ11:GP18"/>
    <mergeCell ref="GQ11:GT18"/>
    <mergeCell ref="GU11:HE16"/>
    <mergeCell ref="HF11:HI16"/>
    <mergeCell ref="HJ11:HK16"/>
    <mergeCell ref="HF17:HU18"/>
    <mergeCell ref="AJ11:AP18"/>
    <mergeCell ref="AQ11:AT18"/>
    <mergeCell ref="FY5:GI18"/>
    <mergeCell ref="FA8:FA25"/>
    <mergeCell ref="EF11:EI16"/>
    <mergeCell ref="EJ11:EK16"/>
    <mergeCell ref="EL11:ER16"/>
    <mergeCell ref="V6:V7"/>
    <mergeCell ref="CJ6:CV7"/>
    <mergeCell ref="FJ6:FV7"/>
    <mergeCell ref="A8:A25"/>
    <mergeCell ref="I8:V13"/>
    <mergeCell ref="AJ8:AP10"/>
    <mergeCell ref="AQ8:AT10"/>
    <mergeCell ref="CA8:CA25"/>
    <mergeCell ref="DJ8:DP10"/>
    <mergeCell ref="DQ8:DT10"/>
    <mergeCell ref="J6:M7"/>
    <mergeCell ref="N6:O7"/>
    <mergeCell ref="P6:Q7"/>
    <mergeCell ref="R6:R7"/>
    <mergeCell ref="S6:T7"/>
    <mergeCell ref="U6:U7"/>
    <mergeCell ref="BL5:BR10"/>
    <mergeCell ref="BS5:BU10"/>
    <mergeCell ref="CW5:CX18"/>
    <mergeCell ref="DU11:EE16"/>
    <mergeCell ref="BW3:BW33"/>
    <mergeCell ref="EW3:EW33"/>
    <mergeCell ref="HW3:HW33"/>
    <mergeCell ref="J5:V5"/>
    <mergeCell ref="W5:X18"/>
    <mergeCell ref="Y5:AI18"/>
    <mergeCell ref="AJ5:AT7"/>
    <mergeCell ref="AU5:BE10"/>
    <mergeCell ref="BF5:BI10"/>
    <mergeCell ref="BJ5:BK10"/>
    <mergeCell ref="GJ5:GT7"/>
    <mergeCell ref="GU5:HE10"/>
    <mergeCell ref="HF5:HI10"/>
    <mergeCell ref="HJ5:HK10"/>
    <mergeCell ref="HL5:HR10"/>
    <mergeCell ref="HS5:HU10"/>
    <mergeCell ref="GJ8:GP10"/>
    <mergeCell ref="GQ8:GT10"/>
    <mergeCell ref="EF5:EI10"/>
    <mergeCell ref="EJ5:EK10"/>
    <mergeCell ref="EL5:ER10"/>
    <mergeCell ref="ES5:EU10"/>
    <mergeCell ref="FW5:FX18"/>
  </mergeCells>
  <phoneticPr fontId="3"/>
  <dataValidations count="1">
    <dataValidation allowBlank="1" showInputMessage="1" showErrorMessage="1" promptTitle="申告区分" prompt="「当初」 または 「修正」 を入力してください。" sqref="BK48:BO51"/>
  </dataValidations>
  <pageMargins left="0.33" right="0.3" top="0.28999999999999998" bottom="0.26" header="0.2" footer="0.2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第４４号様式</vt:lpstr>
      <vt:lpstr>第４４号様式!Print_Area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くにやす　ひかる</cp:lastModifiedBy>
  <cp:lastPrinted>2021-06-29T02:49:05Z</cp:lastPrinted>
  <dcterms:created xsi:type="dcterms:W3CDTF">2018-03-23T03:45:43Z</dcterms:created>
  <dcterms:modified xsi:type="dcterms:W3CDTF">2021-09-30T05:07:34Z</dcterms:modified>
</cp:coreProperties>
</file>