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03決算統計業務\99 各種照会・回答\R6\３ 公会計\20240819_【総務省財務調査課】令和４年度財政状況資料集の作成について（2回目・地方公会計関係）\06_市のHPで公表（公表済みの前年度の11番までに結合）\"/>
    </mc:Choice>
  </mc:AlternateContent>
  <xr:revisionPtr revIDLastSave="0" documentId="13_ncr:1_{A3CEB3DF-5699-4BDD-99C5-8D58CF554C68}"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BE34" i="10"/>
  <c r="C34" i="10"/>
  <c r="C35" i="10" s="1"/>
  <c r="C36" i="10" s="1"/>
  <c r="C37" i="10" s="1"/>
  <c r="C38" i="10" s="1"/>
  <c r="C39" i="10" s="1"/>
  <c r="C40" i="10" s="1"/>
  <c r="C41"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<sst xmlns="http://schemas.openxmlformats.org/spreadsheetml/2006/main" count="1161" uniqueCount="654">
  <si>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</si>
  <si>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</si>
  <si>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</si>
  <si>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</si>
  <si>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</si>
  <si>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</si>
  <si>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</si>
  <si>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</si>
  <si>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</si>
  <si>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</si>
  <si>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</si>
  <si>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</si>
  <si>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</si>
  <si>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</si>
  <si>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</si>
  <si>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</si>
  <si>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</si>
  <si>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</si>
  <si>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</si>
  <si>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</si>
  <si>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</si>
  <si>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</si>
  <si>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</si>
  <si>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</si>
  <si>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</si>
  <si>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</si>
  <si>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</si>
  <si>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</si>
  <si>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</si>
  <si>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</si>
  <si>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</si>
  <si>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</si>
  <si>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</si>
  <si>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</si>
  <si>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</si>
  <si>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</si>
  <si>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</si>
  <si>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</si>
  <si>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</si>
  <si>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</si>
  <si>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</si>
  <si>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</si>
  <si>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</si>
  <si>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</si>
  <si>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</si>
  <si>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</si>
  <si>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</si>
  <si>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</si>
  <si>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</si>
  <si>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</si>
  <si>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</si>
  <si>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</si>
  <si>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</si>
  <si>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</si>
  <si>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</si>
  <si>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</si>
  <si>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</si>
  <si>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</si>
  <si>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</si>
  <si>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</si>
  <si>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</si>
  <si>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</si>
  <si>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</si>
  <si>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</si>
  <si>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</si>
  <si>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</si>
  <si>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</si>
  <si>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</si>
  <si>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</si>
  <si>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</si>
  <si>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</si>
  <si>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</si>
  <si>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</si>
  <si>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</si>
  <si>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</si>
  <si>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</si>
  <si>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</si>
  <si>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</si>
  <si>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</si>
  <si>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</si>
  <si>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</si>
  <si>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</si>
  <si>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</si>
  <si>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</si>
  <si>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</si>
  <si>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</si>
  <si>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</si>
  <si>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</si>
  <si>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</si>
  <si>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</si>
  <si>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</si>
  <si>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</si>
  <si>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</si>
  <si>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</si>
  <si>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</si>
  <si>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</si>
  <si>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</si>
  <si>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</si>
  <si>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</si>
  <si>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</si>
  <si>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</si>
  <si>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</si>
  <si>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</si>
  <si>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</si>
  <si>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</si>
  <si>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</si>
  <si>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</si>
  <si>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</si>
  <si>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</si>
  <si>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</si>
  <si>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</si>
  <si>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</si>
  <si>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</si>
  <si>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</si>
  <si>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</si>
  <si>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</si>
  <si>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</si>
  <si>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</si>
  <si>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</si>
  <si>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</si>
  <si>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</si>
  <si>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</si>
  <si>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</si>
  <si>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</si>
  <si>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</si>
  <si>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</si>
  <si>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</si>
  <si>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</si>
  <si>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</si>
  <si>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</si>
  <si>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</si>
  <si>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</si>
  <si>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</si>
  <si>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</si>
  <si>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</si>
  <si>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</si>
  <si>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</si>
  <si>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</si>
  <si>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</si>
  <si>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</si>
  <si>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</si>
  <si>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</si>
  <si>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</si>
  <si>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</si>
  <si>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</si>
  <si>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</si>
  <si>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</si>
  <si>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</si>
  <si>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</si>
  <si>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</si>
  <si>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</si>
  <si>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</si>
  <si>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</si>
  <si>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</si>
  <si>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</si>
  <si>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</si>
  <si>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</si>
  <si>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</si>
  <si>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</si>
  <si>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</si>
  <si>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</si>
  <si>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</si>
  <si>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</si>
  <si>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</si>
  <si>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</si>
  <si>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</si>
  <si>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</si>
  <si>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</si>
  <si>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</si>
  <si>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</si>
  <si>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</si>
  <si>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</si>
  <si>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</si>
  <si>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</si>
  <si>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</si>
  <si>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</si>
  <si>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</si>
  <si>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</si>
  <si>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</si>
  <si>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</si>
  <si>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</si>
  <si>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</si>
  <si>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</si>
  <si>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</si>
  <si>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</si>
  <si>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</si>
  <si>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</si>
  <si>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</si>
  <si>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</si>
  <si>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</si>
  <si>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</si>
  <si>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</si>
  <si>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</si>
  <si>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</si>
  <si>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</si>
  <si>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</si>
  <si>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</si>
  <si>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</si>
  <si>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</si>
  <si>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</si>
  <si>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</si>
  <si>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</si>
  <si>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</si>
  <si>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</si>
  <si>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</si>
  <si>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</si>
  <si>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</si>
  <si>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</si>
  <si>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</si>
  <si>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</si>
  <si>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</si>
  <si>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</si>
  <si>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</si>
  <si>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</si>
  <si>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</si>
  <si>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</si>
  <si>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</si>
  <si>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</si>
  <si>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</si>
  <si>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</si>
  <si>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</si>
  <si>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</si>
  <si>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</si>
  <si>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</si>
  <si>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</si>
  <si>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</si>
  <si>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</si>
  <si>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</si>
  <si>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</si>
  <si>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</si>
  <si>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</si>
  <si>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</si>
  <si>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</si>
  <si>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</si>
  <si>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</si>
  <si>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</si>
  <si>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</si>
  <si>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</si>
  <si>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</si>
  <si>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</si>
  <si>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</si>
  <si>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</si>
  <si>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</si>
  <si>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</si>
  <si>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</si>
  <si>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</si>
  <si>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</si>
  <si>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</si>
  <si>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</si>
  <si>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</si>
  <si>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</si>
  <si>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</si>
  <si>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</si>
  <si>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</si>
  <si>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</si>
  <si>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</si>
  <si>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</si>
  <si>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</si>
  <si>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</si>
  <si>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</si>
  <si>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</si>
  <si>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</si>
  <si>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</si>
  <si>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</si>
  <si>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</si>
  <si>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</si>
  <si>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</si>
  <si>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</si>
  <si>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</si>
  <si>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</si>
  <si>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</si>
  <si>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</si>
  <si>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</si>
  <si>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</si>
  <si>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</si>
  <si>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</si>
  <si>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</si>
  <si>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</si>
  <si>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</si>
  <si>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</si>
  <si>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</si>
  <si>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</si>
  <si>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</si>
  <si>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</si>
  <si>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</si>
  <si>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</si>
  <si>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</si>
  <si>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</si>
  <si>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</si>
  <si>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</si>
  <si>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</si>
  <si>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</si>
  <si>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</si>
  <si>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</si>
  <si>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</si>
  <si>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</si>
  <si>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</si>
  <si>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</si>
  <si>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</si>
  <si>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</si>
  <si>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</si>
  <si>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</si>
  <si>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</si>
  <si>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</si>
  <si>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</si>
  <si>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</si>
  <si>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</si>
  <si>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</si>
  <si>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</si>
  <si>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</si>
  <si>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</si>
  <si>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</si>
  <si>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</si>
  <si>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</si>
  <si>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</si>
  <si>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</si>
  <si>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</si>
  <si>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</si>
  <si>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</si>
  <si>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</si>
  <si>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</si>
  <si>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</si>
  <si>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</si>
  <si>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</si>
  <si>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</si>
  <si>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</si>
  <si>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</si>
  <si>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</si>
  <si>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</si>
  <si>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</si>
  <si>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</si>
  <si>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</si>
  <si>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</si>
  <si>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</si>
  <si>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</si>
  <si>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</si>
  <si>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</si>
  <si>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</si>
  <si>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</si>
  <si>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</si>
  <si>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</si>
  <si>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</si>
  <si>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</si>
  <si>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</si>
  <si>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</si>
  <si>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</si>
  <si>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</si>
  <si>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</si>
  <si>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</si>
  <si>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</si>
  <si>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</si>
  <si>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</si>
  <si>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</si>
  <si>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</si>
  <si>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</si>
  <si>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</si>
  <si>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</si>
  <si>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</si>
  <si>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</si>
  <si>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</si>
  <si>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</si>
  <si>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</si>
  <si>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</si>
  <si>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</si>
  <si>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</si>
  <si>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</si>
  <si>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</si>
  <si>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</si>
  <si>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</si>
  <si>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</si>
  <si>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</si>
  <si>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</si>
  <si>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</si>
  <si>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</si>
  <si>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</si>
  <si>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</si>
  <si>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</si>
  <si>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</si>
  <si>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</si>
  <si>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</si>
  <si>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</si>
  <si>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</si>
  <si>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</si>
  <si>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</si>
  <si>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</si>
  <si>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</si>
  <si>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</si>
  <si>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</si>
  <si>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</si>
  <si>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</si>
  <si>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</si>
  <si>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</si>
  <si>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</si>
  <si>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</si>
  <si>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</si>
  <si>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</si>
  <si>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</si>
  <si>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</si>
  <si>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</si>
  <si>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</si>
  <si>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</si>
  <si>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</si>
  <si>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</si>
  <si>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</si>
  <si>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</si>
  <si>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</si>
  <si>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</si>
  <si>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</si>
  <si>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</si>
  <si>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</si>
  <si>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</si>
  <si>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</si>
  <si>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</si>
  <si>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</si>
  <si>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</si>
  <si>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</si>
  <si>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</si>
  <si>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</si>
  <si>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</si>
  <si>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</si>
  <si>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</si>
  <si>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</si>
  <si>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</si>
  <si>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</si>
  <si>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法適用企業</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</si>
  <si>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</si>
  <si>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</si>
  <si>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</si>
  <si>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</si>
  <si>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</si>
  <si>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</si>
  <si>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</si>
  <si>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</si>
  <si>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</si>
  <si>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</si>
  <si>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</si>
  <si>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</si>
  <si>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</si>
  <si>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</si>
  <si>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</si>
  <si>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</si>
  <si>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</si>
  <si>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</si>
  <si>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</si>
  <si>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</si>
  <si>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</si>
  <si>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</si>
  <si>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</si>
  <si>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</si>
  <si>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</si>
  <si>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</si>
  <si>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</si>
  <si>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</si>
  <si>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</si>
  <si>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</si>
  <si>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</si>
  <si>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</si>
  <si>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</si>
  <si>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</si>
  <si>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</si>
  <si>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</si>
  <si>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</si>
  <si>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</si>
  <si>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</si>
  <si>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</si>
  <si>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</si>
  <si>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</si>
  <si>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</si>
  <si>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</si>
  <si>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</si>
  <si>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</si>
  <si>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</si>
  <si>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</si>
  <si>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</si>
  <si>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</si>
  <si>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</si>
  <si>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</si>
  <si>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</si>
  <si>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</si>
  <si>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</si>
  <si>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</si>
  <si>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</si>
  <si>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</si>
  <si>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</si>
  <si>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</si>
  <si>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</si>
  <si>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</si>
  <si>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</si>
  <si>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</si>
  <si>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</si>
  <si>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</si>
  <si>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</si>
  <si>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</si>
  <si>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</si>
  <si>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</si>
  <si>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</si>
  <si>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</si>
  <si>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</si>
  <si>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</si>
  <si>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岡山市水道事業会計</t>
    <phoneticPr fontId="5"/>
  </si>
  <si>
    <t>(Ｆ)</t>
    <phoneticPr fontId="5"/>
  </si>
  <si>
    <t>岡山市市場事業会計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</si>
  <si>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</si>
  <si>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</si>
  <si>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</si>
  <si>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</si>
  <si>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</si>
  <si>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</si>
  <si>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</si>
  <si>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</si>
  <si>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</si>
  <si>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</si>
  <si>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</si>
  <si>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</si>
  <si>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</si>
  <si>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</si>
  <si>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</si>
  <si>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</si>
  <si>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</si>
  <si>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</si>
  <si>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</si>
  <si>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</si>
  <si>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</si>
  <si>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</si>
  <si>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</si>
  <si>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</si>
  <si>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</si>
  <si>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</si>
  <si>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</si>
  <si>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</si>
  <si>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</si>
  <si>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</si>
  <si>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</si>
  <si>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</si>
  <si>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</si>
  <si>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</si>
  <si>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</si>
  <si>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</si>
  <si>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</si>
  <si>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</si>
  <si>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</si>
  <si>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</si>
  <si>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</si>
  <si>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</si>
  <si>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</si>
  <si>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</si>
  <si>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</si>
  <si>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</si>
  <si>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</si>
  <si>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</si>
  <si>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</si>
  <si>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</si>
  <si>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</si>
  <si>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</si>
  <si>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</si>
  <si>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</si>
  <si>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</si>
  <si>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</si>
  <si>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</si>
  <si>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</si>
  <si>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</si>
  <si>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</si>
  <si>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</si>
  <si>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</si>
  <si>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</si>
  <si>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</si>
  <si>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</si>
  <si>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</si>
  <si>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</si>
  <si>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</si>
  <si>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</si>
  <si>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</si>
  <si>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</si>
  <si>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</si>
  <si>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</si>
  <si>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</si>
  <si>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</si>
  <si>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</si>
  <si>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</si>
  <si>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</si>
  <si>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</si>
  <si>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</si>
  <si>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</si>
  <si>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</si>
  <si>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</si>
  <si>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t>
  </si>
  <si>
    <t>▲ 1.03</t>
  </si>
  <si>
    <t>▲ 1.38</t>
  </si>
  <si>
    <t>▲ 2.82</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</si>
  <si>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</si>
  <si>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</si>
  <si>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</si>
  <si>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</si>
  <si>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</si>
  <si>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</si>
  <si>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</si>
  <si>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</si>
  <si>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</si>
  <si>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</si>
  <si>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（百万円）</t>
    <phoneticPr fontId="5"/>
  </si>
  <si>
    <t>H30</t>
    <phoneticPr fontId="5"/>
  </si>
  <si>
    <t>R01</t>
    <phoneticPr fontId="5"/>
  </si>
  <si>
    <t>R02</t>
    <phoneticPr fontId="5"/>
  </si>
  <si>
    <t>R03</t>
    <phoneticPr fontId="5"/>
  </si>
  <si>
    <t>R04</t>
    <phoneticPr fontId="5"/>
  </si>
  <si>
    <t>（一財）岡山市勤労者福祉サービスセンター</t>
    <rPh sb="1" eb="2">
      <t>１</t>
    </rPh>
    <phoneticPr fontId="33"/>
  </si>
  <si>
    <t>-</t>
    <phoneticPr fontId="2"/>
  </si>
  <si>
    <t>（公財）岡山市公園協会</t>
    <rPh sb="1" eb="2">
      <t>コウ</t>
    </rPh>
    <phoneticPr fontId="33"/>
  </si>
  <si>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</si>
  <si>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</si>
  <si>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</si>
  <si>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</si>
  <si>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</si>
  <si>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</si>
  <si>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</si>
  <si>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</si>
  <si>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</si>
  <si>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</si>
  <si>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33"/>
  </si>
  <si>
    <t>（一財）岡山市スポーツ協会</t>
    <rPh sb="1" eb="2">
      <t>イチ</t>
    </rPh>
    <rPh sb="2" eb="3">
      <t>ザイ</t>
    </rPh>
    <rPh sb="4" eb="7">
      <t>オカヤマシ</t>
    </rPh>
    <rPh sb="11" eb="13">
      <t>キョウカイ</t>
    </rPh>
    <phoneticPr fontId="33"/>
  </si>
  <si>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</si>
  <si>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</si>
  <si>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</si>
  <si>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</si>
  <si>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</si>
  <si>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</si>
  <si>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</si>
  <si>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</si>
  <si>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</si>
  <si>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</si>
  <si>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</si>
  <si>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</si>
  <si>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</si>
  <si>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</si>
  <si>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</si>
  <si>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</si>
  <si>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</si>
  <si>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</si>
  <si>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公共施設等整備基金</t>
  </si>
  <si>
    <t>庁舎整備基金</t>
  </si>
  <si>
    <t>一般廃棄物処理施設整備基金</t>
  </si>
  <si>
    <t>地域福祉基金</t>
    <rPh sb="0" eb="2">
      <t>チイキ</t>
    </rPh>
    <rPh sb="2" eb="4">
      <t>フクシ</t>
    </rPh>
    <rPh sb="4" eb="6">
      <t>キキン</t>
    </rPh>
    <phoneticPr fontId="2"/>
  </si>
  <si>
    <t>学校教育施設等整備基金</t>
    <rPh sb="0" eb="2">
      <t>ガッコウ</t>
    </rPh>
    <rPh sb="2" eb="4">
      <t>キョウイク</t>
    </rPh>
    <rPh sb="4" eb="6">
      <t>シセツ</t>
    </rPh>
    <rPh sb="6" eb="7">
      <t>トウ</t>
    </rPh>
    <rPh sb="7" eb="9">
      <t>セイビ</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</si>
  <si>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</si>
  <si>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</si>
  <si>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rgb="FF0070C0"/>
        <rFont val="ＭＳ Ｐゴシック"/>
        <family val="3"/>
        <charset val="128"/>
      </rPr>
      <t>　</t>
    </r>
    <r>
      <rPr>
        <sz val="11"/>
        <rFont val="ＭＳ Ｐゴシック"/>
        <family val="3"/>
        <charset val="128"/>
      </rPr>
      <t>令和4年度の有形固定資産減価償却率は、1.3ポイント減少しましたが、これは新規施設を整備した影響であり、今後も老朽化施設の改修・更新等、多額の経費が必要となることが見込まれる状況です。</t>
    </r>
    <r>
      <rPr>
        <sz val="11"/>
        <color rgb="FF0070C0"/>
        <rFont val="ＭＳ Ｐゴシック"/>
        <family val="3"/>
        <charset val="128"/>
      </rPr>
      <t xml:space="preserve">
</t>
    </r>
    <r>
      <rPr>
        <sz val="11"/>
        <rFont val="ＭＳ Ｐゴシック"/>
        <family val="3"/>
        <charset val="128"/>
      </rPr>
      <t>　将来負担比率は、将来負担額が増となった一方、一般廃棄物処理施設整備基金の増などにより充当可能財源等も増加したこと等により、充当可能財源等が将来負担額を上回ったことで、引き続き「-」となりました。
　今後見込まれる将来負担の中で、施設の複合化や民間活力の導入等も図りつつ、引き続き公共施設の適切なマネジメントと、健全性を確保した財政運営に努めていきます。</t>
    </r>
    <rPh sb="27" eb="29">
      <t>ゲンショウ</t>
    </rPh>
    <rPh sb="38" eb="40">
      <t>シンキ</t>
    </rPh>
    <rPh sb="40" eb="42">
      <t>シセツ</t>
    </rPh>
    <rPh sb="43" eb="45">
      <t>セイビ</t>
    </rPh>
    <rPh sb="47" eb="49">
      <t>エイキョウ</t>
    </rPh>
    <rPh sb="117" eb="124">
      <t>イッパンハイキブツショリ</t>
    </rPh>
    <rPh sb="124" eb="126">
      <t>シセツ</t>
    </rPh>
    <rPh sb="126" eb="130">
      <t>セイビキキン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</si>
  <si>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</si>
  <si>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</si>
  <si>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</si>
  <si>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</si>
  <si>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</si>
  <si>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</si>
  <si>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借入額の増加に伴う元利償還金の増などにより、実質公債費比率は0.2ポイント増加しましたが、将来負担比率と共に、類似団体内平均値を下回っています。
　今後も引き続き財政の健全化に努めていきます。</t>
    <rPh sb="1" eb="3">
      <t>カリイレ</t>
    </rPh>
    <rPh sb="3" eb="4">
      <t>ガク</t>
    </rPh>
    <rPh sb="5" eb="7">
      <t>ゾウカ</t>
    </rPh>
    <rPh sb="8" eb="9">
      <t>トモナ</t>
    </rPh>
    <rPh sb="10" eb="12">
      <t>ガンリ</t>
    </rPh>
    <rPh sb="12" eb="15">
      <t>ショウカンキン</t>
    </rPh>
    <rPh sb="16" eb="17">
      <t>ゾウ</t>
    </rPh>
    <rPh sb="23" eb="25">
      <t>ジッシツ</t>
    </rPh>
    <rPh sb="25" eb="28">
      <t>コウサイヒ</t>
    </rPh>
    <rPh sb="28" eb="30">
      <t>ヒリツ</t>
    </rPh>
    <rPh sb="38" eb="40">
      <t>ゾウカ</t>
    </rPh>
    <rPh sb="46" eb="48">
      <t>ショウライ</t>
    </rPh>
    <rPh sb="48" eb="50">
      <t>フタン</t>
    </rPh>
    <rPh sb="50" eb="52">
      <t>ヒリツ</t>
    </rPh>
    <rPh sb="53" eb="54">
      <t>トモ</t>
    </rPh>
    <rPh sb="56" eb="58">
      <t>ルイジ</t>
    </rPh>
    <rPh sb="58" eb="60">
      <t>ダンタイ</t>
    </rPh>
    <rPh sb="60" eb="61">
      <t>ナイ</t>
    </rPh>
    <rPh sb="61" eb="63">
      <t>ヘイキン</t>
    </rPh>
    <rPh sb="63" eb="64">
      <t>チ</t>
    </rPh>
    <rPh sb="65" eb="67">
      <t>シタマワ</t>
    </rPh>
    <rPh sb="75" eb="77">
      <t>コンゴ</t>
    </rPh>
    <rPh sb="78" eb="79">
      <t>ヒ</t>
    </rPh>
    <rPh sb="80" eb="81">
      <t>ツヅ</t>
    </rPh>
    <rPh sb="82" eb="84">
      <t>ザイセイ</t>
    </rPh>
    <rPh sb="85" eb="87">
      <t>ケンゼン</t>
    </rPh>
    <rPh sb="87" eb="88">
      <t>カ</t>
    </rPh>
    <rPh sb="89" eb="9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</si>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</sst>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70C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CD0148-4F26-481B-AF7B-E2FB20BEBF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A64C-4246-BF35-EEDFFBBB6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54145</c:v>
                </c:pt>
                <c:pt idx="1">
                  <c:v>55638</c:v>
                </c:pt>
                <c:pt idx="2">
                  <c:v>61674</c:v>
                </c:pt>
                <c:pt idx="3">
                  <c:v>72065</c:v>
                </c:pt>
                <c:pt idx="4">
                  <c:v>71278</c:v>
                </c:pt>
              </c:numCache>
            </c:numRef>
          </c:val>
          <c:smooth val="0"/>
          <c:extLst>
            <c:ext xmlns:c16="http://schemas.microsoft.com/office/drawing/2014/chart" uri="{C3380CC4-5D6E-409C-BE32-E72D297353CC}">
              <c16:uniqueId val="{00000001-A64C-4246-BF35-EEDFFBBB6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4.71</c:v>
                </c:pt>
                <c:pt idx="1">
                  <c:v>5.0999999999999996</c:v>
                </c:pt>
                <c:pt idx="2">
                  <c:v>5.92</c:v>
                </c:pt>
                <c:pt idx="3">
                  <c:v>6.32</c:v>
                </c:pt>
                <c:pt idx="4">
                  <c:v>4.6399999999999997</c:v>
                </c:pt>
              </c:numCache>
            </c:numRef>
          </c:val>
          <c:extLst>
            <c:ext xmlns:c16="http://schemas.microsoft.com/office/drawing/2014/chart" uri="{C3380CC4-5D6E-409C-BE32-E72D297353CC}">
              <c16:uniqueId val="{00000000-C4AE-47AD-9ECF-07C59659A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10.27</c:v>
                </c:pt>
                <c:pt idx="1">
                  <c:v>9.89</c:v>
                </c:pt>
                <c:pt idx="2">
                  <c:v>9.84</c:v>
                </c:pt>
                <c:pt idx="3">
                  <c:v>9.7899999999999991</c:v>
                </c:pt>
                <c:pt idx="4">
                  <c:v>11.07</c:v>
                </c:pt>
              </c:numCache>
            </c:numRef>
          </c:val>
          <c:extLst>
            <c:ext xmlns:c16="http://schemas.microsoft.com/office/drawing/2014/chart" uri="{C3380CC4-5D6E-409C-BE32-E72D297353CC}">
              <c16:uniqueId val="{00000001-C4AE-47AD-9ECF-07C59659A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c:v>
                </c:pt>
                <c:pt idx="1">
                  <c:v>-1.03</c:v>
                </c:pt>
                <c:pt idx="2">
                  <c:v>-1.38</c:v>
                </c:pt>
                <c:pt idx="3">
                  <c:v>5.16</c:v>
                </c:pt>
                <c:pt idx="4">
                  <c:v>-2.82</c:v>
                </c:pt>
              </c:numCache>
            </c:numRef>
          </c:val>
          <c:smooth val="0"/>
          <c:extLst>
            <c:ext xmlns:c16="http://schemas.microsoft.com/office/drawing/2014/chart" uri="{C3380CC4-5D6E-409C-BE32-E72D297353CC}">
              <c16:uniqueId val="{00000002-C4AE-47AD-9ECF-07C59659A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B2-4571-9852-12B6D5101D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B2-4571-9852-12B6D5101D17}"/>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B2-4571-9852-12B6D5101D17}"/>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3-12B2-4571-9852-12B6D5101D17}"/>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0.13</c:v>
                </c:pt>
                <c:pt idx="4">
                  <c:v>#N/A</c:v>
                </c:pt>
                <c:pt idx="5">
                  <c:v>0.42</c:v>
                </c:pt>
                <c:pt idx="6">
                  <c:v>#N/A</c:v>
                </c:pt>
                <c:pt idx="7">
                  <c:v>0.16</c:v>
                </c:pt>
                <c:pt idx="8">
                  <c:v>#N/A</c:v>
                </c:pt>
                <c:pt idx="9">
                  <c:v>0.11</c:v>
                </c:pt>
              </c:numCache>
            </c:numRef>
          </c:val>
          <c:extLst>
            <c:ext xmlns:c16="http://schemas.microsoft.com/office/drawing/2014/chart" uri="{C3380CC4-5D6E-409C-BE32-E72D297353CC}">
              <c16:uniqueId val="{00000004-12B2-4571-9852-12B6D5101D17}"/>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0.56999999999999995</c:v>
                </c:pt>
                <c:pt idx="4">
                  <c:v>#N/A</c:v>
                </c:pt>
                <c:pt idx="5">
                  <c:v>0.54</c:v>
                </c:pt>
                <c:pt idx="6">
                  <c:v>#N/A</c:v>
                </c:pt>
                <c:pt idx="7">
                  <c:v>0.5</c:v>
                </c:pt>
                <c:pt idx="8">
                  <c:v>#N/A</c:v>
                </c:pt>
                <c:pt idx="9">
                  <c:v>0.56999999999999995</c:v>
                </c:pt>
              </c:numCache>
            </c:numRef>
          </c:val>
          <c:extLst>
            <c:ext xmlns:c16="http://schemas.microsoft.com/office/drawing/2014/chart" uri="{C3380CC4-5D6E-409C-BE32-E72D297353CC}">
              <c16:uniqueId val="{00000005-12B2-4571-9852-12B6D5101D17}"/>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0.59</c:v>
                </c:pt>
                <c:pt idx="6">
                  <c:v>#N/A</c:v>
                </c:pt>
                <c:pt idx="7">
                  <c:v>0.71</c:v>
                </c:pt>
                <c:pt idx="8">
                  <c:v>#N/A</c:v>
                </c:pt>
                <c:pt idx="9">
                  <c:v>1.0900000000000001</c:v>
                </c:pt>
              </c:numCache>
            </c:numRef>
          </c:val>
          <c:extLst>
            <c:ext xmlns:c16="http://schemas.microsoft.com/office/drawing/2014/chart" uri="{C3380CC4-5D6E-409C-BE32-E72D297353CC}">
              <c16:uniqueId val="{00000006-12B2-4571-9852-12B6D5101D17}"/>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1.49</c:v>
                </c:pt>
                <c:pt idx="4">
                  <c:v>#N/A</c:v>
                </c:pt>
                <c:pt idx="5">
                  <c:v>1.52</c:v>
                </c:pt>
                <c:pt idx="6">
                  <c:v>#N/A</c:v>
                </c:pt>
                <c:pt idx="7">
                  <c:v>1.52</c:v>
                </c:pt>
                <c:pt idx="8">
                  <c:v>#N/A</c:v>
                </c:pt>
                <c:pt idx="9">
                  <c:v>1.62</c:v>
                </c:pt>
              </c:numCache>
            </c:numRef>
          </c:val>
          <c:extLst>
            <c:ext xmlns:c16="http://schemas.microsoft.com/office/drawing/2014/chart" uri="{C3380CC4-5D6E-409C-BE32-E72D297353CC}">
              <c16:uniqueId val="{00000007-12B2-4571-9852-12B6D5101D17}"/>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5.62</c:v>
                </c:pt>
                <c:pt idx="2">
                  <c:v>#N/A</c:v>
                </c:pt>
                <c:pt idx="3">
                  <c:v>5.4</c:v>
                </c:pt>
                <c:pt idx="4">
                  <c:v>#N/A</c:v>
                </c:pt>
                <c:pt idx="5">
                  <c:v>4.91</c:v>
                </c:pt>
                <c:pt idx="6">
                  <c:v>#N/A</c:v>
                </c:pt>
                <c:pt idx="7">
                  <c:v>4.38</c:v>
                </c:pt>
                <c:pt idx="8">
                  <c:v>#N/A</c:v>
                </c:pt>
                <c:pt idx="9">
                  <c:v>4.08</c:v>
                </c:pt>
              </c:numCache>
            </c:numRef>
          </c:val>
          <c:extLst>
            <c:ext xmlns:c16="http://schemas.microsoft.com/office/drawing/2014/chart" uri="{C3380CC4-5D6E-409C-BE32-E72D297353CC}">
              <c16:uniqueId val="{00000008-12B2-4571-9852-12B6D5101D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c:v>
                </c:pt>
                <c:pt idx="2">
                  <c:v>#N/A</c:v>
                </c:pt>
                <c:pt idx="3">
                  <c:v>5.44</c:v>
                </c:pt>
                <c:pt idx="4">
                  <c:v>#N/A</c:v>
                </c:pt>
                <c:pt idx="5">
                  <c:v>6.25</c:v>
                </c:pt>
                <c:pt idx="6">
                  <c:v>#N/A</c:v>
                </c:pt>
                <c:pt idx="7">
                  <c:v>6.63</c:v>
                </c:pt>
                <c:pt idx="8">
                  <c:v>#N/A</c:v>
                </c:pt>
                <c:pt idx="9">
                  <c:v>4.95</c:v>
                </c:pt>
              </c:numCache>
            </c:numRef>
          </c:val>
          <c:extLst>
            <c:ext xmlns:c16="http://schemas.microsoft.com/office/drawing/2014/chart" uri="{C3380CC4-5D6E-409C-BE32-E72D297353CC}">
              <c16:uniqueId val="{00000009-12B2-4571-9852-12B6D5101D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30972</c:v>
                </c:pt>
                <c:pt idx="5">
                  <c:v>30697</c:v>
                </c:pt>
                <c:pt idx="8">
                  <c:v>30515</c:v>
                </c:pt>
                <c:pt idx="11">
                  <c:v>29979</c:v>
                </c:pt>
                <c:pt idx="14">
                  <c:v>29925</c:v>
                </c:pt>
              </c:numCache>
            </c:numRef>
          </c:val>
          <c:extLst>
            <c:ext xmlns:c16="http://schemas.microsoft.com/office/drawing/2014/chart" uri="{C3380CC4-5D6E-409C-BE32-E72D297353CC}">
              <c16:uniqueId val="{00000000-8802-4646-A125-D8AFD85C3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02-4646-A125-D8AFD85C3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3079</c:v>
                </c:pt>
                <c:pt idx="3">
                  <c:v>1261</c:v>
                </c:pt>
                <c:pt idx="6">
                  <c:v>1153</c:v>
                </c:pt>
                <c:pt idx="9">
                  <c:v>1101</c:v>
                </c:pt>
                <c:pt idx="12">
                  <c:v>1066</c:v>
                </c:pt>
              </c:numCache>
            </c:numRef>
          </c:val>
          <c:extLst>
            <c:ext xmlns:c16="http://schemas.microsoft.com/office/drawing/2014/chart" uri="{C3380CC4-5D6E-409C-BE32-E72D297353CC}">
              <c16:uniqueId val="{00000002-8802-4646-A125-D8AFD85C3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119</c:v>
                </c:pt>
                <c:pt idx="3">
                  <c:v>27</c:v>
                </c:pt>
                <c:pt idx="6">
                  <c:v>25</c:v>
                </c:pt>
                <c:pt idx="9">
                  <c:v>22</c:v>
                </c:pt>
                <c:pt idx="12">
                  <c:v>21</c:v>
                </c:pt>
              </c:numCache>
            </c:numRef>
          </c:val>
          <c:extLst>
            <c:ext xmlns:c16="http://schemas.microsoft.com/office/drawing/2014/chart" uri="{C3380CC4-5D6E-409C-BE32-E72D297353CC}">
              <c16:uniqueId val="{00000003-8802-4646-A125-D8AFD85C3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6335</c:v>
                </c:pt>
                <c:pt idx="3">
                  <c:v>6001</c:v>
                </c:pt>
                <c:pt idx="6">
                  <c:v>6214</c:v>
                </c:pt>
                <c:pt idx="9">
                  <c:v>6001</c:v>
                </c:pt>
                <c:pt idx="12">
                  <c:v>5860</c:v>
                </c:pt>
              </c:numCache>
            </c:numRef>
          </c:val>
          <c:extLst>
            <c:ext xmlns:c16="http://schemas.microsoft.com/office/drawing/2014/chart" uri="{C3380CC4-5D6E-409C-BE32-E72D297353CC}">
              <c16:uniqueId val="{00000004-8802-4646-A125-D8AFD85C3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2697</c:v>
                </c:pt>
                <c:pt idx="3">
                  <c:v>3030</c:v>
                </c:pt>
                <c:pt idx="6">
                  <c:v>3175</c:v>
                </c:pt>
                <c:pt idx="9">
                  <c:v>3333</c:v>
                </c:pt>
                <c:pt idx="12">
                  <c:v>3333</c:v>
                </c:pt>
              </c:numCache>
            </c:numRef>
          </c:val>
          <c:extLst>
            <c:ext xmlns:c16="http://schemas.microsoft.com/office/drawing/2014/chart" uri="{C3380CC4-5D6E-409C-BE32-E72D297353CC}">
              <c16:uniqueId val="{00000005-8802-4646-A125-D8AFD85C3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02-4646-A125-D8AFD85C3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29196</c:v>
                </c:pt>
                <c:pt idx="3">
                  <c:v>29175</c:v>
                </c:pt>
                <c:pt idx="6">
                  <c:v>29067</c:v>
                </c:pt>
                <c:pt idx="9">
                  <c:v>29255</c:v>
                </c:pt>
                <c:pt idx="12">
                  <c:v>29989</c:v>
                </c:pt>
              </c:numCache>
            </c:numRef>
          </c:val>
          <c:extLst>
            <c:ext xmlns:c16="http://schemas.microsoft.com/office/drawing/2014/chart" uri="{C3380CC4-5D6E-409C-BE32-E72D297353CC}">
              <c16:uniqueId val="{00000007-8802-4646-A125-D8AFD85C3A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10454</c:v>
                </c:pt>
                <c:pt idx="2">
                  <c:v>#N/A</c:v>
                </c:pt>
                <c:pt idx="3">
                  <c:v>#N/A</c:v>
                </c:pt>
                <c:pt idx="4">
                  <c:v>8797</c:v>
                </c:pt>
                <c:pt idx="5">
                  <c:v>#N/A</c:v>
                </c:pt>
                <c:pt idx="6">
                  <c:v>#N/A</c:v>
                </c:pt>
                <c:pt idx="7">
                  <c:v>9119</c:v>
                </c:pt>
                <c:pt idx="8">
                  <c:v>#N/A</c:v>
                </c:pt>
                <c:pt idx="9">
                  <c:v>#N/A</c:v>
                </c:pt>
                <c:pt idx="10">
                  <c:v>9733</c:v>
                </c:pt>
                <c:pt idx="11">
                  <c:v>#N/A</c:v>
                </c:pt>
                <c:pt idx="12">
                  <c:v>#N/A</c:v>
                </c:pt>
                <c:pt idx="13">
                  <c:v>10344</c:v>
                </c:pt>
                <c:pt idx="14">
                  <c:v>#N/A</c:v>
                </c:pt>
              </c:numCache>
            </c:numRef>
          </c:val>
          <c:smooth val="0"/>
          <c:extLst>
            <c:ext xmlns:c16="http://schemas.microsoft.com/office/drawing/2014/chart" uri="{C3380CC4-5D6E-409C-BE32-E72D297353CC}">
              <c16:uniqueId val="{00000008-8802-4646-A125-D8AFD85C3A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369716</c:v>
                </c:pt>
                <c:pt idx="5">
                  <c:v>376864</c:v>
                </c:pt>
                <c:pt idx="8">
                  <c:v>387164</c:v>
                </c:pt>
                <c:pt idx="11">
                  <c:v>401717</c:v>
                </c:pt>
                <c:pt idx="14">
                  <c:v>407644</c:v>
                </c:pt>
              </c:numCache>
            </c:numRef>
          </c:val>
          <c:extLst>
            <c:ext xmlns:c16="http://schemas.microsoft.com/office/drawing/2014/chart" uri="{C3380CC4-5D6E-409C-BE32-E72D297353CC}">
              <c16:uniqueId val="{00000000-A020-40A4-81F8-443831E9AF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67968</c:v>
                </c:pt>
                <c:pt idx="5">
                  <c:v>66858</c:v>
                </c:pt>
                <c:pt idx="8">
                  <c:v>66437</c:v>
                </c:pt>
                <c:pt idx="11">
                  <c:v>68792</c:v>
                </c:pt>
                <c:pt idx="14">
                  <c:v>69819</c:v>
                </c:pt>
              </c:numCache>
            </c:numRef>
          </c:val>
          <c:extLst>
            <c:ext xmlns:c16="http://schemas.microsoft.com/office/drawing/2014/chart" uri="{C3380CC4-5D6E-409C-BE32-E72D297353CC}">
              <c16:uniqueId val="{00000001-A020-40A4-81F8-443831E9AF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76383</c:v>
                </c:pt>
                <c:pt idx="5">
                  <c:v>79920</c:v>
                </c:pt>
                <c:pt idx="8">
                  <c:v>82649</c:v>
                </c:pt>
                <c:pt idx="11">
                  <c:v>97448</c:v>
                </c:pt>
                <c:pt idx="14">
                  <c:v>103745</c:v>
                </c:pt>
              </c:numCache>
            </c:numRef>
          </c:val>
          <c:extLst>
            <c:ext xmlns:c16="http://schemas.microsoft.com/office/drawing/2014/chart" uri="{C3380CC4-5D6E-409C-BE32-E72D297353CC}">
              <c16:uniqueId val="{00000002-A020-40A4-81F8-443831E9AF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0-40A4-81F8-443831E9AF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0-40A4-81F8-443831E9AF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1433</c:v>
                </c:pt>
                <c:pt idx="3">
                  <c:v>1467</c:v>
                </c:pt>
                <c:pt idx="6">
                  <c:v>356</c:v>
                </c:pt>
                <c:pt idx="9">
                  <c:v>2</c:v>
                </c:pt>
                <c:pt idx="12">
                  <c:v>3</c:v>
                </c:pt>
              </c:numCache>
            </c:numRef>
          </c:val>
          <c:extLst>
            <c:ext xmlns:c16="http://schemas.microsoft.com/office/drawing/2014/chart" uri="{C3380CC4-5D6E-409C-BE32-E72D297353CC}">
              <c16:uniqueId val="{00000005-A020-40A4-81F8-443831E9AF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58417</c:v>
                </c:pt>
                <c:pt idx="3">
                  <c:v>57569</c:v>
                </c:pt>
                <c:pt idx="6">
                  <c:v>56832</c:v>
                </c:pt>
                <c:pt idx="9">
                  <c:v>56281</c:v>
                </c:pt>
                <c:pt idx="12">
                  <c:v>53994</c:v>
                </c:pt>
              </c:numCache>
            </c:numRef>
          </c:val>
          <c:extLst>
            <c:ext xmlns:c16="http://schemas.microsoft.com/office/drawing/2014/chart" uri="{C3380CC4-5D6E-409C-BE32-E72D297353CC}">
              <c16:uniqueId val="{00000006-A020-40A4-81F8-443831E9AF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c:v>
                </c:pt>
                <c:pt idx="3">
                  <c:v>149</c:v>
                </c:pt>
                <c:pt idx="6">
                  <c:v>127</c:v>
                </c:pt>
                <c:pt idx="9">
                  <c:v>122</c:v>
                </c:pt>
                <c:pt idx="12">
                  <c:v>112</c:v>
                </c:pt>
              </c:numCache>
            </c:numRef>
          </c:val>
          <c:extLst>
            <c:ext xmlns:c16="http://schemas.microsoft.com/office/drawing/2014/chart" uri="{C3380CC4-5D6E-409C-BE32-E72D297353CC}">
              <c16:uniqueId val="{00000007-A020-40A4-81F8-443831E9AF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101405</c:v>
                </c:pt>
                <c:pt idx="3">
                  <c:v>95474</c:v>
                </c:pt>
                <c:pt idx="6">
                  <c:v>92894</c:v>
                </c:pt>
                <c:pt idx="9">
                  <c:v>92410</c:v>
                </c:pt>
                <c:pt idx="12">
                  <c:v>90229</c:v>
                </c:pt>
              </c:numCache>
            </c:numRef>
          </c:val>
          <c:extLst>
            <c:ext xmlns:c16="http://schemas.microsoft.com/office/drawing/2014/chart" uri="{C3380CC4-5D6E-409C-BE32-E72D297353CC}">
              <c16:uniqueId val="{00000008-A020-40A4-81F8-443831E9AF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16415</c:v>
                </c:pt>
                <c:pt idx="3">
                  <c:v>14919</c:v>
                </c:pt>
                <c:pt idx="6">
                  <c:v>14750</c:v>
                </c:pt>
                <c:pt idx="9">
                  <c:v>14453</c:v>
                </c:pt>
                <c:pt idx="12">
                  <c:v>13915</c:v>
                </c:pt>
              </c:numCache>
            </c:numRef>
          </c:val>
          <c:extLst>
            <c:ext xmlns:c16="http://schemas.microsoft.com/office/drawing/2014/chart" uri="{C3380CC4-5D6E-409C-BE32-E72D297353CC}">
              <c16:uniqueId val="{00000009-A020-40A4-81F8-443831E9AF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352156</c:v>
                </c:pt>
                <c:pt idx="3">
                  <c:v>352657</c:v>
                </c:pt>
                <c:pt idx="6">
                  <c:v>363236</c:v>
                </c:pt>
                <c:pt idx="9">
                  <c:v>372560</c:v>
                </c:pt>
                <c:pt idx="12">
                  <c:v>377959</c:v>
                </c:pt>
              </c:numCache>
            </c:numRef>
          </c:val>
          <c:extLst>
            <c:ext xmlns:c16="http://schemas.microsoft.com/office/drawing/2014/chart" uri="{C3380CC4-5D6E-409C-BE32-E72D297353CC}">
              <c16:uniqueId val="{0000000A-A020-40A4-81F8-443831E9AF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20-40A4-81F8-443831E9AF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19808</c:v>
                </c:pt>
                <c:pt idx="1">
                  <c:v>20736</c:v>
                </c:pt>
                <c:pt idx="2">
                  <c:v>22840</c:v>
                </c:pt>
              </c:numCache>
            </c:numRef>
          </c:val>
          <c:extLst>
            <c:ext xmlns:c16="http://schemas.microsoft.com/office/drawing/2014/chart" uri="{C3380CC4-5D6E-409C-BE32-E72D297353CC}">
              <c16:uniqueId val="{00000000-1C3C-4F20-A8B8-11442C9C4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1446</c:v>
                </c:pt>
                <c:pt idx="1">
                  <c:v>1477</c:v>
                </c:pt>
                <c:pt idx="2">
                  <c:v>1529</c:v>
                </c:pt>
              </c:numCache>
            </c:numRef>
          </c:val>
          <c:extLst>
            <c:ext xmlns:c16="http://schemas.microsoft.com/office/drawing/2014/chart" uri="{C3380CC4-5D6E-409C-BE32-E72D297353CC}">
              <c16:uniqueId val="{00000001-1C3C-4F20-A8B8-11442C9C4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34134</c:v>
                </c:pt>
                <c:pt idx="1">
                  <c:v>37310</c:v>
                </c:pt>
                <c:pt idx="2">
                  <c:v>41536</c:v>
                </c:pt>
              </c:numCache>
            </c:numRef>
          </c:val>
          <c:extLst>
            <c:ext xmlns:c16="http://schemas.microsoft.com/office/drawing/2014/chart" uri="{C3380CC4-5D6E-409C-BE32-E72D297353CC}">
              <c16:uniqueId val="{00000002-1C3C-4F20-A8B8-11442C9C4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{41D43612-643B-4FAB-99F8-4A9FFC6D0CD6}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57-4A51-B22A-9C56F3E300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{DFF7A4CA-20EC-4BCA-B24C-BCA68521A6E0}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57-4A51-B22A-9C56F3E300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{A3817126-5C8C-42EA-B31D-736915A3E14D}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57-4A51-B22A-9C56F3E300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{A4428560-417F-41F8-A1D1-D48AC9CD19D8}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57-4A51-B22A-9C56F3E300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{0E9F1D4D-A28C-4B98-BE90-48708E287354}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57-4A51-B22A-9C56F3E3003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{D9293009-077A-45FA-88E6-1E548CD7230C}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57-4A51-B22A-9C56F3E3003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{E5A156F9-8675-4202-A18B-38A194A811D1}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57-4A51-B22A-9C56F3E3003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{1258AE74-E180-49F2-A290-E1D48388F44E}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57-4A51-B22A-9C56F3E300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{4A205198-6757-4F94-8AA6-3496A2D57F99}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57-4A51-B22A-9C56F3E300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63.8</c:v>
                </c:pt>
                <c:pt idx="16">
                  <c:v>64.400000000000006</c:v>
                </c:pt>
                <c:pt idx="24">
                  <c:v>64.8</c:v>
                </c:pt>
                <c:pt idx="32">
                  <c:v>63.5</c:v>
                </c:pt>
              </c:numCache>
            </c:numRef>
          </c:xVal>
          <c:yVal>
            <c:numRef>
              <c:f>公会計指標分析・財政指標組合せ分析表!$BP$51:$DC$51</c:f>
              <c:numCache>
                <c:formatCode>#,##0.0;"▲ "#,##0.0</c:formatCode>
                <c:ptCount val="40"/>
                <c:pt idx="0">
                  <c:v>9.3000000000000007</c:v>
                </c:pt>
              </c:numCache>
            </c:numRef>
          </c:yVal>
          <c:smooth val="0"/>
          <c:extLst>
            <c:ext xmlns:c16="http://schemas.microsoft.com/office/drawing/2014/chart" uri="{C3380CC4-5D6E-409C-BE32-E72D297353CC}">
              <c16:uniqueId val="{00000009-9A57-4A51-B22A-9C56F3E300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{5B864F0E-1606-4029-8127-101D146462FB}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57-4A51-B22A-9C56F3E300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{FBB0EF87-FF1E-463B-8432-AC47509365E9}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57-4A51-B22A-9C56F3E300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{544DF11B-D0FB-4D90-91B1-0E2015832D6C}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57-4A51-B22A-9C56F3E300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{B37F4C70-762B-4C4C-8E31-1DC604BB26A0}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57-4A51-B22A-9C56F3E300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{F795F59C-5999-4DE4-AF07-6985E9C75F47}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57-4A51-B22A-9C56F3E3003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{1FBC8B3B-3653-4681-AD70-28055BEF4E4B}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57-4A51-B22A-9C56F3E3003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{C62CA538-CB41-43D6-A2AE-E3FDDD37C8AA}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57-4A51-B22A-9C56F3E3003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{698BA033-E330-4B53-B3DD-D2E5E26A3040}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57-4A51-B22A-9C56F3E300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{C2845991-B1E4-4F94-9527-8B231CD36104}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57-4A51-B22A-9C56F3E300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9A57-4A51-B22A-9C56F3E30035}"/>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{F5D1074C-80C1-4F4C-A683-88153D823F1B}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5F-45EA-BEDB-FDA53520CF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{48E8AD82-507A-4B19-96DA-E960750FC000}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5F-45EA-BEDB-FDA53520CF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{978F8C0D-D9E3-4A0F-93FB-FC44184E678B}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5F-45EA-BEDB-FDA53520CF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{97D415E8-4256-4B30-B3E2-06996101BB6C}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5F-45EA-BEDB-FDA53520CF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{4D0DEB24-26A9-46B9-9C4C-9989AFFCEEF6}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5F-45EA-BEDB-FDA53520CF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{B449A7B1-233E-4F7D-A530-DC44306F5816}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5F-45EA-BEDB-FDA53520CF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{C6BF8EAC-07A9-44C8-8CB3-669DE0D86C00}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5F-45EA-BEDB-FDA53520CF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{6225F854-F3D0-4032-9383-69352D203E68}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5F-45EA-BEDB-FDA53520CF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{E0D9478A-F408-46E5-B9A9-2E76488A36C0}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5F-45EA-BEDB-FDA53520CF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5.4</c:v>
                </c:pt>
                <c:pt idx="24">
                  <c:v>5.0999999999999996</c:v>
                </c:pt>
                <c:pt idx="32">
                  <c:v>5.3</c:v>
                </c:pt>
              </c:numCache>
            </c:numRef>
          </c:xVal>
          <c:yVal>
            <c:numRef>
              <c:f>公会計指標分析・財政指標組合せ分析表!$BP$73:$DC$73</c:f>
              <c:numCache>
                <c:formatCode>#,##0.0;"▲ "#,##0.0</c:formatCode>
                <c:ptCount val="40"/>
                <c:pt idx="0">
                  <c:v>9.3000000000000007</c:v>
                </c:pt>
              </c:numCache>
            </c:numRef>
          </c:yVal>
          <c:smooth val="0"/>
          <c:extLst>
            <c:ext xmlns:c16="http://schemas.microsoft.com/office/drawing/2014/chart" uri="{C3380CC4-5D6E-409C-BE32-E72D297353CC}">
              <c16:uniqueId val="{00000009-0F5F-45EA-BEDB-FDA53520CF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{7B71604A-E402-4965-BAE0-98DE29FD3771}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5F-45EA-BEDB-FDA53520CF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{FEFFA517-5065-4E4F-8AA7-E53CC416ACC0}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5F-45EA-BEDB-FDA53520CF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{A1B032D0-B71A-4B6A-A7EA-4EC880987165}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5F-45EA-BEDB-FDA53520CF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{C2034435-2B3F-41FB-914A-8F54F0500181}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5F-45EA-BEDB-FDA53520CF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{2799EA45-D4A0-4D1D-AA3B-C8FDFD55B0E3}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5F-45EA-BEDB-FDA53520CF70}"/>
                </c:ext>
              </c:extLst>
            </c:dLbl>
            <c:dLbl>
              <c:idx val="8"/>
              <c:layout>
                <c:manualLayout>
                  <c:x val="-4.4905057365901176E-2"/>
                  <c:y val="-6.2325031662975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{2A0F7939-1869-4695-86CE-9930B1FA4A46}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5F-45EA-BEDB-FDA53520CF70}"/>
                </c:ext>
              </c:extLst>
            </c:dLbl>
            <c:dLbl>
              <c:idx val="16"/>
              <c:layout>
                <c:manualLayout>
                  <c:x val="-1.8235628084249993E-2"/>
                  <c:y val="-6.25082625126121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{E0A4B06C-9219-4DCB-AE00-ECEC019EEA07}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5F-45EA-BEDB-FDA53520CF7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{23FF795E-7E79-42BB-9317-E19E4DD7CC90}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5F-45EA-BEDB-FDA53520CF7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{4BE1A9C8-EE7E-4BBD-B6E4-05A36D2F87DB}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5F-45EA-BEDB-FDA53520CF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0F5F-45EA-BEDB-FDA53520CF7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BF17D47-4C2E-45F5-A38D-3D2CA8474674}"/>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2A320B8-7DFC-4BE3-838A-FD7A22501D8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FF0196-0AB3-4F8D-BDBC-4E76FB8340C6}"/>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A75FBAC-AA28-4D98-840E-BE037D3FC6FF}"/>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6B0D1D5-03C9-46C2-A4AA-5DC2508524F4}"/>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4305E94-DD81-4E89-9015-7DFD39911FD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EC80BDE-B402-4EF4-BF73-3E1AC7DA736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D36D43-48E1-44B5-9907-159FD9223514}"/>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9F32AF-16B5-4AC4-B198-1111A86BC6B0}"/>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76D701-9F87-4FEC-AF81-973E470CD4D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F98AF7-521E-4F33-8D70-8E17FFBE7DD9}"/>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14DE234-8FF9-4CEA-B92E-72869F58FB45}"/>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C3D7109-F3C0-473E-A93B-2D2395D4E239}"/>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0A78AB5-16F4-45A7-9B82-1659EAD2DCB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F229729-9940-4F6B-86D1-6524F7161F64}"/>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DE061A-24E2-4535-8360-27645BA25FEB}"/>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1E1B1E4-C1E2-4114-83CB-828E23FE33A0}"/>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8AC296-2D98-45F9-A0A6-A41DFA4E0E7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359FB86-8AFF-4712-8B4E-FAE3D814546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175802-CAD9-40AA-AE0D-0F102FC35615}"/>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1C59767-51DE-460B-998E-AAF0A6BB53F3}"/>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83BFF2B-5611-41ED-B06B-5471ED01C38E}"/>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30FD479-BD6A-4591-832A-52D15F171966}"/>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97E4D6-2399-49D0-8A1F-8D57CC5B2A05}"/>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A013153-77AD-4463-8DDF-6798BBEC73E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8B0503-E4E8-4763-8750-9A7939C43C5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CE40B57-6C5D-4994-8188-183343016B7B}"/>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12AA38-A37C-4161-92ED-27E407FB96CC}"/>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33961F8-3DA6-4BBD-BF75-420430B754DF}"/>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7AB5643-76A1-4600-9516-DE7DE52D1BE2}"/>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B148100-0DC9-4742-9E16-9A4784FA68E3}"/>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1404F9B-38A4-4B5C-9637-9D797D6BBBBB}"/>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F38321-59D0-4178-B57E-F8C1919FC56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45152F5-F9FC-4AA2-A05C-BC040E67A0E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31DAE43-FE50-46E8-8419-78EE1DCA937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2186DCF-768E-440B-B4C7-EAE3764B17FA}"/>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FF00712-8ADF-4F5F-8355-713425D0CB3B}"/>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C060E9E-7894-477D-972F-ED1EE95A7A36}"/>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3970A0-0259-4669-9B94-7EFD5184024F}"/>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CC2BA4-464C-4503-AD67-67186D00F225}"/>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CA9171-DBD3-43B8-821B-7AD2621A233E}"/>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F9EC0C9-58CB-423B-8A4F-03F16BA0C73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6F108AE-7ED1-4F25-AE08-8E716E2B26B5}"/>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75C650B-0CF3-4D22-8D07-90D5C318925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BE460D-660C-446B-8D34-4E6B58C3FEDB}"/>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33E7AD-656B-4DD4-8C4C-0279B5DB6477}"/>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A0AD12-1790-45A5-9CBB-CD4EBC55FC3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市税の納税義務者数の増等により基準財政収入額が増加し、また、単位費用の増等により基準財政需要額も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しました。令和４年度の単年度の財政力指数は令和３年度の同指数から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ポイント上昇しましたが、３ヶ年平均でみる財政力指数は前年度から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類似団体の平均値を下回って推移しており、市税収入等の更なる増収に努め、財政力の強化を図ります。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5A8828F-E746-4D71-A7A3-908A6D3C26A6}"/>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0B57062-2087-4C8E-BB55-9058C4E1E44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6EBB79D-B8ED-4A7F-9FB1-745E68280ED2}"/>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16171D7-468F-4DD1-9A40-DD459A56EFC0}"/>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FAD72E6-13F6-46E0-A583-FAA9B1002551}"/>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21E8A2E-3274-4687-972B-D94B3060CFAF}"/>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5BBDF9A-F82C-45B5-8B19-13D1005A647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E0F7988-EEF6-49D7-80CD-54A05AE6696A}"/>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50BB887-76DE-49A5-8D20-628E8B111304}"/>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A2D5429-C049-4DBD-B87C-436B5F0AABB3}"/>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76C3DA2-C035-4573-84ED-42F01768DAF0}"/>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0C820A4-1A37-4BA4-9100-DB1A9637ADC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004320B-3FC8-4942-8972-6B0C7753350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19FCACF-1309-4C51-9E80-5494B3D760D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D512C63-FBBC-4F04-8C0F-ECBCED8CD152}"/>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87120192-8556-4A18-9CB7-89352B5FBBD5}"/>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8AD915CB-6690-4125-B21D-3E4B4B66135C}"/>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39E6F626-4899-4EE1-A293-1D245FBE7AB4}"/>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D14548B6-06BC-4C37-8930-06D681C3D7ED}"/>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31B68936-69E2-43DB-882E-44ADA84987E5}"/>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275E076F-1DFE-4541-B866-0DB701F7E58F}"/>
            </a:ext>
          </a:extLst>
        </xdr:cNvPr>
        <xdr:cNvCxnSpPr/>
      </xdr:nvCxnSpPr>
      <xdr:spPr>
        <a:xfrm>
          <a:off x="3749040" y="710565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B2113393-C0CF-4522-9E9D-2251E07FA742}"/>
            </a:ext>
          </a:extLst>
        </xdr:cNvPr>
        <xdr:cNvSpPr txBox="1"/>
      </xdr:nvSpPr>
      <xdr:spPr>
        <a:xfrm>
          <a:off x="4588510" y="661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AB17BE7C-770D-4494-AF08-C59AABF6EE73}"/>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C847FA9F-DA8F-4F22-930C-59EE58022C35}"/>
            </a:ext>
          </a:extLst>
        </xdr:cNvPr>
        <xdr:cNvCxnSpPr/>
      </xdr:nvCxnSpPr>
      <xdr:spPr>
        <a:xfrm>
          <a:off x="2941955" y="7029027"/>
          <a:ext cx="807085"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AD0BC247-246D-4962-A074-3C4ABC8895C3}"/>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305BAF3E-8943-4164-9B32-7B1362B6781B}"/>
            </a:ext>
          </a:extLst>
        </xdr:cNvPr>
        <xdr:cNvSpPr txBox="1"/>
      </xdr:nvSpPr>
      <xdr:spPr>
        <a:xfrm>
          <a:off x="3406140" y="65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A55EAEDB-A40B-41EF-B0B1-33477D3E6104}"/>
            </a:ext>
          </a:extLst>
        </xdr:cNvPr>
        <xdr:cNvCxnSpPr/>
      </xdr:nvCxnSpPr>
      <xdr:spPr>
        <a:xfrm>
          <a:off x="2125345" y="702902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66CC8768-A122-4D9C-9316-EC690B014E96}"/>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EF81B02E-2F3A-43D3-B81F-E122E79AFD5B}"/>
            </a:ext>
          </a:extLst>
        </xdr:cNvPr>
        <xdr:cNvSpPr txBox="1"/>
      </xdr:nvSpPr>
      <xdr:spPr>
        <a:xfrm>
          <a:off x="259905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B15EE553-301E-481B-92CB-747A2BD549A3}"/>
            </a:ext>
          </a:extLst>
        </xdr:cNvPr>
        <xdr:cNvCxnSpPr/>
      </xdr:nvCxnSpPr>
      <xdr:spPr>
        <a:xfrm>
          <a:off x="1333500" y="6988810"/>
          <a:ext cx="79184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818804C2-942F-49BC-BAE1-CEFFC7090BE2}"/>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961DDA1C-BD66-47EE-BE2A-64BF5B07B884}"/>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69803230-6CDC-4ADD-8364-733646EB7247}"/>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BB4D5F44-01B7-45B0-8184-074551B448A2}"/>
            </a:ext>
          </a:extLst>
        </xdr:cNvPr>
        <xdr:cNvSpPr txBox="1"/>
      </xdr:nvSpPr>
      <xdr:spPr>
        <a:xfrm>
          <a:off x="967740"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A3E7CA-D259-454F-BFCA-543DF2EAFA8D}"/>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D6F3EFB-27BA-49CA-98D5-C93EF8005B41}"/>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A1AE563-73F0-42BB-82F9-3222662330C0}"/>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DE580F5-75DE-4F8E-891D-733889588E9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B79B157-6301-4535-A87D-79674FB24D1D}"/>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DE3B2590-4734-4A8F-9C34-D0A0AA8DED88}"/>
            </a:ext>
          </a:extLst>
        </xdr:cNvPr>
        <xdr:cNvSpPr/>
      </xdr:nvSpPr>
      <xdr:spPr>
        <a:xfrm>
          <a:off x="4465955" y="70931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8FEB7D27-B0FD-4855-9C7D-27B557DD9183}"/>
            </a:ext>
          </a:extLst>
        </xdr:cNvPr>
        <xdr:cNvSpPr txBox="1"/>
      </xdr:nvSpPr>
      <xdr:spPr>
        <a:xfrm>
          <a:off x="458851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FBDFB429-65ED-4751-9AC6-515972E16AAE}"/>
            </a:ext>
          </a:extLst>
        </xdr:cNvPr>
        <xdr:cNvSpPr/>
      </xdr:nvSpPr>
      <xdr:spPr>
        <a:xfrm>
          <a:off x="3703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5CBCCE43-0169-4609-A619-487BAAF24711}"/>
            </a:ext>
          </a:extLst>
        </xdr:cNvPr>
        <xdr:cNvSpPr txBox="1"/>
      </xdr:nvSpPr>
      <xdr:spPr>
        <a:xfrm>
          <a:off x="340614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C41DBA43-14CF-46CF-8FAA-B4623BE5966C}"/>
            </a:ext>
          </a:extLst>
        </xdr:cNvPr>
        <xdr:cNvSpPr/>
      </xdr:nvSpPr>
      <xdr:spPr>
        <a:xfrm>
          <a:off x="2887345" y="697441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25708D4F-DB3A-4049-AEC7-AC561C53B53D}"/>
            </a:ext>
          </a:extLst>
        </xdr:cNvPr>
        <xdr:cNvSpPr txBox="1"/>
      </xdr:nvSpPr>
      <xdr:spPr>
        <a:xfrm>
          <a:off x="259905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15C0002A-AA0B-4406-B942-FE09898737E0}"/>
            </a:ext>
          </a:extLst>
        </xdr:cNvPr>
        <xdr:cNvSpPr/>
      </xdr:nvSpPr>
      <xdr:spPr>
        <a:xfrm>
          <a:off x="2095500" y="69744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D6DE10D3-FD77-4B75-875D-CACFEBDCF5F7}"/>
            </a:ext>
          </a:extLst>
        </xdr:cNvPr>
        <xdr:cNvSpPr txBox="1"/>
      </xdr:nvSpPr>
      <xdr:spPr>
        <a:xfrm>
          <a:off x="178244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292DA1F2-2058-45FC-99A1-86C00A5955A3}"/>
            </a:ext>
          </a:extLst>
        </xdr:cNvPr>
        <xdr:cNvSpPr/>
      </xdr:nvSpPr>
      <xdr:spPr>
        <a:xfrm>
          <a:off x="1278890" y="693420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36C60350-193E-4F30-8E2A-7027B277E9D3}"/>
            </a:ext>
          </a:extLst>
        </xdr:cNvPr>
        <xdr:cNvSpPr txBox="1"/>
      </xdr:nvSpPr>
      <xdr:spPr>
        <a:xfrm>
          <a:off x="96774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B2E127-90B8-466C-98D8-191084BB2F71}"/>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5AB2EA6-ADEC-47F5-B7A3-266ECE1312AA}"/>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4BA955E-1866-470F-8FC6-C80E93EAA52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A7BE0D1-A231-421D-B5EB-953C6E1F83E2}"/>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026CFF0-B008-4C2D-8784-859AAC306E1D}"/>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A6A040A-FCAE-4BF4-834F-B6F528081113}"/>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84D5385-4D71-45E8-9635-522EC4ACF5C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61E580C-5D8F-416F-845F-EB1FE37CCC35}"/>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EABA496-E2CC-407A-9C88-C19C63DFD55A}"/>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7663C46-FF3E-4621-85FE-8EB2EF961EE3}"/>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367B0DE-A3B9-493D-AA39-5B95BE67606A}"/>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8AE93E2-DB02-49FF-965D-D80878EE8F05}"/>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3342B02-89AC-4261-855F-FA0F40F0F24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令和４年度は、物価高騰に伴う経費の増や、令和３年度に臨時財政対策債償還基金費による普通交付税の増、コロナ感染症に係る徴収猶予特例分収納による地方税の増などの臨時的な要因により前年度から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ポイント低下したことなどから、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年度以前と比較すると低下しています。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2BCD48-078B-4E2F-9924-D344680CFEDD}"/>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568F39E-8660-4D14-9832-435B9381E22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DF76622-FE36-4694-B0A3-308C7C11FE20}"/>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8AFE6E0-E596-4609-BB77-0C01928B95D3}"/>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7EFE45C-EFCB-4CC2-B04A-48E3E34E64E7}"/>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615A24A-593B-4F0A-A14C-11C04406F310}"/>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2AADE98-24A4-4E0D-BD4A-533E74F71C13}"/>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9A6C0A02-FC12-4B0E-A806-892216BC50EA}"/>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A1F3011-A7D3-42BF-AFDB-A55136CC3372}"/>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1A96366-1BDA-491C-89E1-D50B45B639CD}"/>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CFA4A55-8990-4F48-9084-2A3845ACC2CB}"/>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9CD93ACF-BD21-4A29-89B1-770FA84CD0D8}"/>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BF356CE-0924-4858-8F9C-909C2B7DF48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A1FD0E0-57E7-4D8E-9E26-C89FAD3372B9}"/>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9850072-E4D0-4BE8-AEB3-3FC83D252A8B}"/>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1362FF1-FA15-4615-B68B-9D01AED121F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66</xdr:row>
      <xdr:rowOff>74506</xdr:rowOff>
    </xdr:to>
    <xdr:cxnSp macro="">
      <xdr:nvCxnSpPr>
        <xdr:cNvPr id="127" name="直線コネクタ 126">
          <a:extLst>
            <a:ext uri="{FF2B5EF4-FFF2-40B4-BE49-F238E27FC236}">
              <a16:creationId xmlns:a16="http://schemas.microsoft.com/office/drawing/2014/main" id="{FAB770BB-75F9-4C2D-9533-865B4E69F43D}"/>
            </a:ext>
          </a:extLst>
        </xdr:cNvPr>
        <xdr:cNvCxnSpPr/>
      </xdr:nvCxnSpPr>
      <xdr:spPr>
        <a:xfrm flipV="1">
          <a:off x="4511040" y="10340340"/>
          <a:ext cx="0" cy="1049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8" name="財政構造の弾力性最小値テキスト">
          <a:extLst>
            <a:ext uri="{FF2B5EF4-FFF2-40B4-BE49-F238E27FC236}">
              <a16:creationId xmlns:a16="http://schemas.microsoft.com/office/drawing/2014/main" id="{83FDA037-DEF7-42DC-AA32-78C1014A6816}"/>
            </a:ext>
          </a:extLst>
        </xdr:cNvPr>
        <xdr:cNvSpPr txBox="1"/>
      </xdr:nvSpPr>
      <xdr:spPr>
        <a:xfrm>
          <a:off x="4588510" y="113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29" name="直線コネクタ 128">
          <a:extLst>
            <a:ext uri="{FF2B5EF4-FFF2-40B4-BE49-F238E27FC236}">
              <a16:creationId xmlns:a16="http://schemas.microsoft.com/office/drawing/2014/main" id="{89E36B3A-1C40-47F5-8E8C-AE4C8697E822}"/>
            </a:ext>
          </a:extLst>
        </xdr:cNvPr>
        <xdr:cNvCxnSpPr/>
      </xdr:nvCxnSpPr>
      <xdr:spPr>
        <a:xfrm>
          <a:off x="4427855" y="1139020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5F9E89E9-9252-47AA-BB2E-F7E7349FA1D8}"/>
            </a:ext>
          </a:extLst>
        </xdr:cNvPr>
        <xdr:cNvSpPr txBox="1"/>
      </xdr:nvSpPr>
      <xdr:spPr>
        <a:xfrm>
          <a:off x="458851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91C00DC8-6361-44A5-A9AE-5CE817A7D780}"/>
            </a:ext>
          </a:extLst>
        </xdr:cNvPr>
        <xdr:cNvCxnSpPr/>
      </xdr:nvCxnSpPr>
      <xdr:spPr>
        <a:xfrm>
          <a:off x="4427855" y="103403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6803B52E-4062-42FB-8690-726D71BE76E3}"/>
            </a:ext>
          </a:extLst>
        </xdr:cNvPr>
        <xdr:cNvCxnSpPr/>
      </xdr:nvCxnSpPr>
      <xdr:spPr>
        <a:xfrm>
          <a:off x="3749040" y="10032788"/>
          <a:ext cx="762000" cy="3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33" name="財政構造の弾力性平均値テキスト">
          <a:extLst>
            <a:ext uri="{FF2B5EF4-FFF2-40B4-BE49-F238E27FC236}">
              <a16:creationId xmlns:a16="http://schemas.microsoft.com/office/drawing/2014/main" id="{122F380E-184C-434B-BF69-DABF42828C8C}"/>
            </a:ext>
          </a:extLst>
        </xdr:cNvPr>
        <xdr:cNvSpPr txBox="1"/>
      </xdr:nvSpPr>
      <xdr:spPr>
        <a:xfrm>
          <a:off x="458851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4" name="フローチャート: 判断 133">
          <a:extLst>
            <a:ext uri="{FF2B5EF4-FFF2-40B4-BE49-F238E27FC236}">
              <a16:creationId xmlns:a16="http://schemas.microsoft.com/office/drawing/2014/main" id="{6FCCB180-8FC9-4A78-AA52-C383EDA0F55B}"/>
            </a:ext>
          </a:extLst>
        </xdr:cNvPr>
        <xdr:cNvSpPr/>
      </xdr:nvSpPr>
      <xdr:spPr>
        <a:xfrm>
          <a:off x="4465955" y="108307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154094</xdr:rowOff>
    </xdr:to>
    <xdr:cxnSp macro="">
      <xdr:nvCxnSpPr>
        <xdr:cNvPr id="135" name="直線コネクタ 134">
          <a:extLst>
            <a:ext uri="{FF2B5EF4-FFF2-40B4-BE49-F238E27FC236}">
              <a16:creationId xmlns:a16="http://schemas.microsoft.com/office/drawing/2014/main" id="{CFEB8592-2597-491A-A5F5-5E1647880FDF}"/>
            </a:ext>
          </a:extLst>
        </xdr:cNvPr>
        <xdr:cNvCxnSpPr/>
      </xdr:nvCxnSpPr>
      <xdr:spPr>
        <a:xfrm flipV="1">
          <a:off x="2941955" y="10032788"/>
          <a:ext cx="807085" cy="4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100754</xdr:rowOff>
    </xdr:from>
    <xdr:to>
      <xdr:col>19</xdr:col>
      <xdr:colOff>184150</xdr:colOff>
      <xdr:row>62</xdr:row>
      <xdr:rowOff>30904</xdr:rowOff>
    </xdr:to>
    <xdr:sp macro="" textlink="">
      <xdr:nvSpPr>
        <xdr:cNvPr id="136" name="フローチャート: 判断 135">
          <a:extLst>
            <a:ext uri="{FF2B5EF4-FFF2-40B4-BE49-F238E27FC236}">
              <a16:creationId xmlns:a16="http://schemas.microsoft.com/office/drawing/2014/main" id="{1EABE056-3239-4B8F-8DD8-C0F95EC7C5E7}"/>
            </a:ext>
          </a:extLst>
        </xdr:cNvPr>
        <xdr:cNvSpPr/>
      </xdr:nvSpPr>
      <xdr:spPr>
        <a:xfrm>
          <a:off x="3703955" y="105553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37" name="テキスト ボックス 136">
          <a:extLst>
            <a:ext uri="{FF2B5EF4-FFF2-40B4-BE49-F238E27FC236}">
              <a16:creationId xmlns:a16="http://schemas.microsoft.com/office/drawing/2014/main" id="{6C6F3EA8-4964-41DD-9738-E95AD426EA4C}"/>
            </a:ext>
          </a:extLst>
        </xdr:cNvPr>
        <xdr:cNvSpPr txBox="1"/>
      </xdr:nvSpPr>
      <xdr:spPr>
        <a:xfrm>
          <a:off x="3406140" y="10649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154094</xdr:rowOff>
    </xdr:to>
    <xdr:cxnSp macro="">
      <xdr:nvCxnSpPr>
        <xdr:cNvPr id="138" name="直線コネクタ 137">
          <a:extLst>
            <a:ext uri="{FF2B5EF4-FFF2-40B4-BE49-F238E27FC236}">
              <a16:creationId xmlns:a16="http://schemas.microsoft.com/office/drawing/2014/main" id="{1E5F14E0-74ED-4D08-84BA-87FEA3BFAAB2}"/>
            </a:ext>
          </a:extLst>
        </xdr:cNvPr>
        <xdr:cNvCxnSpPr/>
      </xdr:nvCxnSpPr>
      <xdr:spPr>
        <a:xfrm>
          <a:off x="2125345" y="10410825"/>
          <a:ext cx="81661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127846</xdr:rowOff>
    </xdr:from>
    <xdr:to>
      <xdr:col>15</xdr:col>
      <xdr:colOff>133350</xdr:colOff>
      <xdr:row>64</xdr:row>
      <xdr:rowOff>57996</xdr:rowOff>
    </xdr:to>
    <xdr:sp macro="" textlink="">
      <xdr:nvSpPr>
        <xdr:cNvPr id="139" name="フローチャート: 判断 138">
          <a:extLst>
            <a:ext uri="{FF2B5EF4-FFF2-40B4-BE49-F238E27FC236}">
              <a16:creationId xmlns:a16="http://schemas.microsoft.com/office/drawing/2014/main" id="{18CD4D51-00E1-46B8-8872-49FE0DBDEB2E}"/>
            </a:ext>
          </a:extLst>
        </xdr:cNvPr>
        <xdr:cNvSpPr/>
      </xdr:nvSpPr>
      <xdr:spPr>
        <a:xfrm>
          <a:off x="2887345" y="10933006"/>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40" name="テキスト ボックス 139">
          <a:extLst>
            <a:ext uri="{FF2B5EF4-FFF2-40B4-BE49-F238E27FC236}">
              <a16:creationId xmlns:a16="http://schemas.microsoft.com/office/drawing/2014/main" id="{2BFF6090-6874-402F-B42D-947A5888515F}"/>
            </a:ext>
          </a:extLst>
        </xdr:cNvPr>
        <xdr:cNvSpPr txBox="1"/>
      </xdr:nvSpPr>
      <xdr:spPr>
        <a:xfrm>
          <a:off x="2599055" y="110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F52F7A9C-2D5C-4AB3-A6EF-9D69AF2AE5BA}"/>
            </a:ext>
          </a:extLst>
        </xdr:cNvPr>
        <xdr:cNvCxnSpPr/>
      </xdr:nvCxnSpPr>
      <xdr:spPr>
        <a:xfrm>
          <a:off x="1333500" y="10380556"/>
          <a:ext cx="791845"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42" name="フローチャート: 判断 141">
          <a:extLst>
            <a:ext uri="{FF2B5EF4-FFF2-40B4-BE49-F238E27FC236}">
              <a16:creationId xmlns:a16="http://schemas.microsoft.com/office/drawing/2014/main" id="{CB54E442-16CA-45CB-AC73-224048E9BF38}"/>
            </a:ext>
          </a:extLst>
        </xdr:cNvPr>
        <xdr:cNvSpPr/>
      </xdr:nvSpPr>
      <xdr:spPr>
        <a:xfrm>
          <a:off x="2095500" y="1093300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43" name="テキスト ボックス 142">
          <a:extLst>
            <a:ext uri="{FF2B5EF4-FFF2-40B4-BE49-F238E27FC236}">
              <a16:creationId xmlns:a16="http://schemas.microsoft.com/office/drawing/2014/main" id="{2160848D-748B-473F-BF7B-14D6BB9D9DF7}"/>
            </a:ext>
          </a:extLst>
        </xdr:cNvPr>
        <xdr:cNvSpPr txBox="1"/>
      </xdr:nvSpPr>
      <xdr:spPr>
        <a:xfrm>
          <a:off x="1782445" y="110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80DE939E-7D1E-46EC-9C26-5EB0DB57CD21}"/>
            </a:ext>
          </a:extLst>
        </xdr:cNvPr>
        <xdr:cNvSpPr/>
      </xdr:nvSpPr>
      <xdr:spPr>
        <a:xfrm>
          <a:off x="1278890" y="1088093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B338C948-496A-4652-BDBF-B85F5B97F49F}"/>
            </a:ext>
          </a:extLst>
        </xdr:cNvPr>
        <xdr:cNvSpPr txBox="1"/>
      </xdr:nvSpPr>
      <xdr:spPr>
        <a:xfrm>
          <a:off x="967740" y="109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252445-9600-4D9A-8523-BFFBAC23D130}"/>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C1AE699-8F5B-4DA8-86DF-62920347248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4F1607C-9986-4A47-A1E7-D2812A1E229F}"/>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4784AF-758F-491F-A00E-CCFEBC7D890C}"/>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86D58F9-2AF0-4A90-B313-AAA2886C345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2C040C33-16AC-40C1-B543-892F78F4AAEC}"/>
            </a:ext>
          </a:extLst>
        </xdr:cNvPr>
        <xdr:cNvSpPr/>
      </xdr:nvSpPr>
      <xdr:spPr>
        <a:xfrm>
          <a:off x="4465955" y="1028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91457</xdr:rowOff>
    </xdr:from>
    <xdr:ext cx="762000" cy="259045"/>
    <xdr:sp macro="" textlink="">
      <xdr:nvSpPr>
        <xdr:cNvPr id="152" name="財政構造の弾力性該当値テキスト">
          <a:extLst>
            <a:ext uri="{FF2B5EF4-FFF2-40B4-BE49-F238E27FC236}">
              <a16:creationId xmlns:a16="http://schemas.microsoft.com/office/drawing/2014/main" id="{BA266ABA-9057-47BD-8078-6CA7CDAD880E}"/>
            </a:ext>
          </a:extLst>
        </xdr:cNvPr>
        <xdr:cNvSpPr txBox="1"/>
      </xdr:nvSpPr>
      <xdr:spPr>
        <a:xfrm>
          <a:off x="458851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3" name="楕円 152">
          <a:extLst>
            <a:ext uri="{FF2B5EF4-FFF2-40B4-BE49-F238E27FC236}">
              <a16:creationId xmlns:a16="http://schemas.microsoft.com/office/drawing/2014/main" id="{68DF5379-1D52-4CB9-9516-0734EEE15AB5}"/>
            </a:ext>
          </a:extLst>
        </xdr:cNvPr>
        <xdr:cNvSpPr/>
      </xdr:nvSpPr>
      <xdr:spPr>
        <a:xfrm>
          <a:off x="3703955" y="99800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4" name="テキスト ボックス 153">
          <a:extLst>
            <a:ext uri="{FF2B5EF4-FFF2-40B4-BE49-F238E27FC236}">
              <a16:creationId xmlns:a16="http://schemas.microsoft.com/office/drawing/2014/main" id="{D2E991FD-5ADC-43F8-ADE9-9AFBA3A138AC}"/>
            </a:ext>
          </a:extLst>
        </xdr:cNvPr>
        <xdr:cNvSpPr txBox="1"/>
      </xdr:nvSpPr>
      <xdr:spPr>
        <a:xfrm>
          <a:off x="3406140" y="9747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a:extLst>
            <a:ext uri="{FF2B5EF4-FFF2-40B4-BE49-F238E27FC236}">
              <a16:creationId xmlns:a16="http://schemas.microsoft.com/office/drawing/2014/main" id="{8F7BB22C-1C49-4958-8E24-DA0C7C035FE3}"/>
            </a:ext>
          </a:extLst>
        </xdr:cNvPr>
        <xdr:cNvSpPr/>
      </xdr:nvSpPr>
      <xdr:spPr>
        <a:xfrm>
          <a:off x="2887345" y="10388389"/>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6" name="テキスト ボックス 155">
          <a:extLst>
            <a:ext uri="{FF2B5EF4-FFF2-40B4-BE49-F238E27FC236}">
              <a16:creationId xmlns:a16="http://schemas.microsoft.com/office/drawing/2014/main" id="{91A59165-F984-4C3B-9A0D-DC78CAAA63FE}"/>
            </a:ext>
          </a:extLst>
        </xdr:cNvPr>
        <xdr:cNvSpPr txBox="1"/>
      </xdr:nvSpPr>
      <xdr:spPr>
        <a:xfrm>
          <a:off x="2599055" y="101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B1518362-C756-422A-9D0D-53048C7BDAAF}"/>
            </a:ext>
          </a:extLst>
        </xdr:cNvPr>
        <xdr:cNvSpPr/>
      </xdr:nvSpPr>
      <xdr:spPr>
        <a:xfrm>
          <a:off x="2095500" y="1035621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822E612B-A7F7-49B0-B5C6-58C63E0F7386}"/>
            </a:ext>
          </a:extLst>
        </xdr:cNvPr>
        <xdr:cNvSpPr txBox="1"/>
      </xdr:nvSpPr>
      <xdr:spPr>
        <a:xfrm>
          <a:off x="1782445"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a:extLst>
            <a:ext uri="{FF2B5EF4-FFF2-40B4-BE49-F238E27FC236}">
              <a16:creationId xmlns:a16="http://schemas.microsoft.com/office/drawing/2014/main" id="{FA14D24F-6E2B-434B-A389-3712FEFAB395}"/>
            </a:ext>
          </a:extLst>
        </xdr:cNvPr>
        <xdr:cNvSpPr/>
      </xdr:nvSpPr>
      <xdr:spPr>
        <a:xfrm>
          <a:off x="1278890" y="103259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a:extLst>
            <a:ext uri="{FF2B5EF4-FFF2-40B4-BE49-F238E27FC236}">
              <a16:creationId xmlns:a16="http://schemas.microsoft.com/office/drawing/2014/main" id="{5693FE84-0A8B-46EC-B67F-EA76915CFC84}"/>
            </a:ext>
          </a:extLst>
        </xdr:cNvPr>
        <xdr:cNvSpPr txBox="1"/>
      </xdr:nvSpPr>
      <xdr:spPr>
        <a:xfrm>
          <a:off x="96774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F64E8C4-99F2-4159-821C-F2D4B0742C4A}"/>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D153106-90DE-4E70-87A8-9195F25A2A39}"/>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77D1BBC-AF44-4AFB-A349-9C15BD535ED2}"/>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BD95A20-9248-472C-9E5B-896B21B56670}"/>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6455633-57C7-4266-9544-50258D773F5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688B2FF-750B-4CCB-B93C-8151C4FBF272}"/>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808D788-BF5F-489E-895A-F85C76CFC961}"/>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9ABED0A-50EF-4851-83BA-930AE1E4D1C6}"/>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E4A4166-D033-4526-994E-3014EF780573}"/>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6A5878-8A3B-40FB-9324-16C09984521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3B9A0D9-C137-4293-8E01-407683E87798}"/>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BC15D87-E328-46DB-A397-1D53441528F0}"/>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B697749-E05E-4D0F-ACD0-E2A057243F55}"/>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人件費、物件費等の人口１人当たりの金額は、毎年見直しを図り、経費の削減に努めてきた結果、類似団体内平均値より低く推移していましたが、平成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年７月豪雨災害による廃棄物等の処理費用の増等により平均を上回って以降、類似団体内平均値と同等の水準で推移しています。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令和４年度は、物価高騰による光熱費の増加等により上昇していますが、類似団体内平均値も上昇しており、同等の水準を維持しています。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58A29B2-9F17-421F-A47B-1A73EA40713A}"/>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CF424C7-C571-4952-810F-D7DEF262FFA7}"/>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AE866DD-A00F-4157-A86A-74EFA96234B8}"/>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5155084-8FCA-4737-97C8-054FAA488169}"/>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AEAECDCA-27E4-40D6-A1D6-0E4147A07244}"/>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4C8303E2-8680-43BF-956C-F85472D2AAC6}"/>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84B2A295-5AD1-4746-9C7F-69F5372369D5}"/>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F5DE5D7D-51F5-4A2D-A2F6-4C68BDAEBDFC}"/>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6AF6DC8-F673-4A5C-9723-04BBCC71054D}"/>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B06B78C8-35F2-453F-A540-C3B391492348}"/>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52D3F8D7-C846-4BC4-B3AE-9EE1EF088991}"/>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7E81F13-D73F-4C5F-967B-D27E9E236C9E}"/>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866B2495-76B9-443A-A3EE-9F25C03D21F3}"/>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06A9D5A-2831-48F5-AB7F-2D2D0C92F66C}"/>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E141249-0D71-4580-A282-0A38F6B075CA}"/>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AE1AED67-D222-439F-B164-7B7A694930C6}"/>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D5ED215F-284B-46FE-96D7-466DE6A97673}"/>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EA840E-C936-490F-A32E-CE3368676DD9}"/>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A8E118E-8D82-4831-9B67-6A98AA17E3C5}"/>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136094</xdr:rowOff>
    </xdr:from>
    <xdr:to>
      <xdr:col>23</xdr:col>
      <xdr:colOff>133350</xdr:colOff>
      <xdr:row>85</xdr:row>
      <xdr:rowOff>169436</xdr:rowOff>
    </xdr:to>
    <xdr:cxnSp macro="">
      <xdr:nvCxnSpPr>
        <xdr:cNvPr id="193" name="直線コネクタ 192">
          <a:extLst>
            <a:ext uri="{FF2B5EF4-FFF2-40B4-BE49-F238E27FC236}">
              <a16:creationId xmlns:a16="http://schemas.microsoft.com/office/drawing/2014/main" id="{7612E9CB-C90F-4721-9460-FEE68457BD60}"/>
            </a:ext>
          </a:extLst>
        </xdr:cNvPr>
        <xdr:cNvCxnSpPr/>
      </xdr:nvCxnSpPr>
      <xdr:spPr>
        <a:xfrm>
          <a:off x="3749040" y="14534084"/>
          <a:ext cx="762000" cy="2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960D435B-07DA-4890-A28F-AD050FA71262}"/>
            </a:ext>
          </a:extLst>
        </xdr:cNvPr>
        <xdr:cNvSpPr txBox="1"/>
      </xdr:nvSpPr>
      <xdr:spPr>
        <a:xfrm>
          <a:off x="4588510" y="1471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B1BB56E7-42F3-4611-BD48-97A3B893C6E9}"/>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165491</xdr:rowOff>
    </xdr:from>
    <xdr:to>
      <xdr:col>19</xdr:col>
      <xdr:colOff>133350</xdr:colOff>
      <xdr:row>84</xdr:row>
      <xdr:rowOff>136094</xdr:rowOff>
    </xdr:to>
    <xdr:cxnSp macro="">
      <xdr:nvCxnSpPr>
        <xdr:cNvPr id="196" name="直線コネクタ 195">
          <a:extLst>
            <a:ext uri="{FF2B5EF4-FFF2-40B4-BE49-F238E27FC236}">
              <a16:creationId xmlns:a16="http://schemas.microsoft.com/office/drawing/2014/main" id="{B1F663C9-75CB-482A-83AE-180A7A290FF4}"/>
            </a:ext>
          </a:extLst>
        </xdr:cNvPr>
        <xdr:cNvCxnSpPr/>
      </xdr:nvCxnSpPr>
      <xdr:spPr>
        <a:xfrm>
          <a:off x="2941955" y="14399651"/>
          <a:ext cx="807085" cy="1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9B0961BD-96D7-4768-904A-684B189F8596}"/>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DB50C89D-022D-45D1-95BD-4A38C351AC4C}"/>
            </a:ext>
          </a:extLst>
        </xdr:cNvPr>
        <xdr:cNvSpPr txBox="1"/>
      </xdr:nvSpPr>
      <xdr:spPr>
        <a:xfrm>
          <a:off x="3406140" y="1471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116706</xdr:rowOff>
    </xdr:from>
    <xdr:to>
      <xdr:col>15</xdr:col>
      <xdr:colOff>82550</xdr:colOff>
      <xdr:row>83</xdr:row>
      <xdr:rowOff>165491</xdr:rowOff>
    </xdr:to>
    <xdr:cxnSp macro="">
      <xdr:nvCxnSpPr>
        <xdr:cNvPr id="199" name="直線コネクタ 198">
          <a:extLst>
            <a:ext uri="{FF2B5EF4-FFF2-40B4-BE49-F238E27FC236}">
              <a16:creationId xmlns:a16="http://schemas.microsoft.com/office/drawing/2014/main" id="{4150F909-789E-4036-B448-80EDCCF04864}"/>
            </a:ext>
          </a:extLst>
        </xdr:cNvPr>
        <xdr:cNvCxnSpPr/>
      </xdr:nvCxnSpPr>
      <xdr:spPr>
        <a:xfrm>
          <a:off x="2125345" y="14175606"/>
          <a:ext cx="816610" cy="2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4CD233A3-D550-49BC-979F-9D62B35D9C38}"/>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BF52FFFC-DFB3-4BBB-AEB5-F694AB7CD7CB}"/>
            </a:ext>
          </a:extLst>
        </xdr:cNvPr>
        <xdr:cNvSpPr txBox="1"/>
      </xdr:nvSpPr>
      <xdr:spPr>
        <a:xfrm>
          <a:off x="2599055" y="140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95883</xdr:rowOff>
    </xdr:from>
    <xdr:to>
      <xdr:col>11</xdr:col>
      <xdr:colOff>31750</xdr:colOff>
      <xdr:row>82</xdr:row>
      <xdr:rowOff>116706</xdr:rowOff>
    </xdr:to>
    <xdr:cxnSp macro="">
      <xdr:nvCxnSpPr>
        <xdr:cNvPr id="202" name="直線コネクタ 201">
          <a:extLst>
            <a:ext uri="{FF2B5EF4-FFF2-40B4-BE49-F238E27FC236}">
              <a16:creationId xmlns:a16="http://schemas.microsoft.com/office/drawing/2014/main" id="{FF49700E-A5DA-416B-B9AE-77852FA683CE}"/>
            </a:ext>
          </a:extLst>
        </xdr:cNvPr>
        <xdr:cNvCxnSpPr/>
      </xdr:nvCxnSpPr>
      <xdr:spPr>
        <a:xfrm>
          <a:off x="1333500" y="14150973"/>
          <a:ext cx="791845"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C97B3F45-7E96-4445-8A48-C9B9AF6A7430}"/>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97EA6691-59ED-49BD-BA50-4F070440CE1F}"/>
            </a:ext>
          </a:extLst>
        </xdr:cNvPr>
        <xdr:cNvSpPr txBox="1"/>
      </xdr:nvSpPr>
      <xdr:spPr>
        <a:xfrm>
          <a:off x="1782445" y="142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9BD97D49-718B-4643-8CAF-6DCF5580054A}"/>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7473BC5D-83DF-4BA4-8118-D44E69A3926B}"/>
            </a:ext>
          </a:extLst>
        </xdr:cNvPr>
        <xdr:cNvSpPr txBox="1"/>
      </xdr:nvSpPr>
      <xdr:spPr>
        <a:xfrm>
          <a:off x="967740" y="138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FC1B229-202E-4D7A-9455-2426C589917D}"/>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61FFDF4-808C-410A-BBB6-2AB4A99FD31D}"/>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B37B612-1429-4354-91EC-2C67BCEA839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C712028-21BE-4BF8-9B32-9CB11528D1EA}"/>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EE3285F-BE50-4FB6-ABE7-74881BB9537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118636</xdr:rowOff>
    </xdr:from>
    <xdr:to>
      <xdr:col>23</xdr:col>
      <xdr:colOff>184150</xdr:colOff>
      <xdr:row>86</xdr:row>
      <xdr:rowOff>48786</xdr:rowOff>
    </xdr:to>
    <xdr:sp macro="" textlink="">
      <xdr:nvSpPr>
        <xdr:cNvPr id="212" name="楕円 211">
          <a:extLst>
            <a:ext uri="{FF2B5EF4-FFF2-40B4-BE49-F238E27FC236}">
              <a16:creationId xmlns:a16="http://schemas.microsoft.com/office/drawing/2014/main" id="{4D9B6DF9-D559-47A4-AC3D-45F61443E52A}"/>
            </a:ext>
          </a:extLst>
        </xdr:cNvPr>
        <xdr:cNvSpPr/>
      </xdr:nvSpPr>
      <xdr:spPr>
        <a:xfrm>
          <a:off x="4465955" y="146937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135163</xdr:rowOff>
    </xdr:from>
    <xdr:ext cx="762000" cy="259045"/>
    <xdr:sp macro="" textlink="">
      <xdr:nvSpPr>
        <xdr:cNvPr id="213" name="人件費・物件費等の状況該当値テキスト">
          <a:extLst>
            <a:ext uri="{FF2B5EF4-FFF2-40B4-BE49-F238E27FC236}">
              <a16:creationId xmlns:a16="http://schemas.microsoft.com/office/drawing/2014/main" id="{9C1B5FD5-C3B7-4B5F-8B18-60261B0C27FA}"/>
            </a:ext>
          </a:extLst>
        </xdr:cNvPr>
        <xdr:cNvSpPr txBox="1"/>
      </xdr:nvSpPr>
      <xdr:spPr>
        <a:xfrm>
          <a:off x="4588510" y="145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85294</xdr:rowOff>
    </xdr:from>
    <xdr:to>
      <xdr:col>19</xdr:col>
      <xdr:colOff>184150</xdr:colOff>
      <xdr:row>85</xdr:row>
      <xdr:rowOff>15444</xdr:rowOff>
    </xdr:to>
    <xdr:sp macro="" textlink="">
      <xdr:nvSpPr>
        <xdr:cNvPr id="214" name="楕円 213">
          <a:extLst>
            <a:ext uri="{FF2B5EF4-FFF2-40B4-BE49-F238E27FC236}">
              <a16:creationId xmlns:a16="http://schemas.microsoft.com/office/drawing/2014/main" id="{00FEBEF6-2412-4312-A81E-308E7B6C137B}"/>
            </a:ext>
          </a:extLst>
        </xdr:cNvPr>
        <xdr:cNvSpPr/>
      </xdr:nvSpPr>
      <xdr:spPr>
        <a:xfrm>
          <a:off x="3703955" y="144889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25621</xdr:rowOff>
    </xdr:from>
    <xdr:ext cx="736600" cy="259045"/>
    <xdr:sp macro="" textlink="">
      <xdr:nvSpPr>
        <xdr:cNvPr id="215" name="テキスト ボックス 214">
          <a:extLst>
            <a:ext uri="{FF2B5EF4-FFF2-40B4-BE49-F238E27FC236}">
              <a16:creationId xmlns:a16="http://schemas.microsoft.com/office/drawing/2014/main" id="{20CE93EF-BFA3-49F9-910C-DF44A774CBD5}"/>
            </a:ext>
          </a:extLst>
        </xdr:cNvPr>
        <xdr:cNvSpPr txBox="1"/>
      </xdr:nvSpPr>
      <xdr:spPr>
        <a:xfrm>
          <a:off x="3406140" y="1425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114691</xdr:rowOff>
    </xdr:from>
    <xdr:to>
      <xdr:col>15</xdr:col>
      <xdr:colOff>133350</xdr:colOff>
      <xdr:row>84</xdr:row>
      <xdr:rowOff>44841</xdr:rowOff>
    </xdr:to>
    <xdr:sp macro="" textlink="">
      <xdr:nvSpPr>
        <xdr:cNvPr id="216" name="楕円 215">
          <a:extLst>
            <a:ext uri="{FF2B5EF4-FFF2-40B4-BE49-F238E27FC236}">
              <a16:creationId xmlns:a16="http://schemas.microsoft.com/office/drawing/2014/main" id="{113CE8B7-F15D-472B-A2D1-7184CA3A942D}"/>
            </a:ext>
          </a:extLst>
        </xdr:cNvPr>
        <xdr:cNvSpPr/>
      </xdr:nvSpPr>
      <xdr:spPr>
        <a:xfrm>
          <a:off x="2887345" y="1434504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29618</xdr:rowOff>
    </xdr:from>
    <xdr:ext cx="762000" cy="259045"/>
    <xdr:sp macro="" textlink="">
      <xdr:nvSpPr>
        <xdr:cNvPr id="217" name="テキスト ボックス 216">
          <a:extLst>
            <a:ext uri="{FF2B5EF4-FFF2-40B4-BE49-F238E27FC236}">
              <a16:creationId xmlns:a16="http://schemas.microsoft.com/office/drawing/2014/main" id="{4AB3995E-CF4F-4884-A5E0-4E1989324EED}"/>
            </a:ext>
          </a:extLst>
        </xdr:cNvPr>
        <xdr:cNvSpPr txBox="1"/>
      </xdr:nvSpPr>
      <xdr:spPr>
        <a:xfrm>
          <a:off x="2599055" y="1442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65906</xdr:rowOff>
    </xdr:from>
    <xdr:to>
      <xdr:col>11</xdr:col>
      <xdr:colOff>82550</xdr:colOff>
      <xdr:row>82</xdr:row>
      <xdr:rowOff>167506</xdr:rowOff>
    </xdr:to>
    <xdr:sp macro="" textlink="">
      <xdr:nvSpPr>
        <xdr:cNvPr id="218" name="楕円 217">
          <a:extLst>
            <a:ext uri="{FF2B5EF4-FFF2-40B4-BE49-F238E27FC236}">
              <a16:creationId xmlns:a16="http://schemas.microsoft.com/office/drawing/2014/main" id="{EC0BE90A-89B8-4E88-8910-4F1E3278CD10}"/>
            </a:ext>
          </a:extLst>
        </xdr:cNvPr>
        <xdr:cNvSpPr/>
      </xdr:nvSpPr>
      <xdr:spPr>
        <a:xfrm>
          <a:off x="2095500" y="14122901"/>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6233</xdr:rowOff>
    </xdr:from>
    <xdr:ext cx="762000" cy="259045"/>
    <xdr:sp macro="" textlink="">
      <xdr:nvSpPr>
        <xdr:cNvPr id="219" name="テキスト ボックス 218">
          <a:extLst>
            <a:ext uri="{FF2B5EF4-FFF2-40B4-BE49-F238E27FC236}">
              <a16:creationId xmlns:a16="http://schemas.microsoft.com/office/drawing/2014/main" id="{C7965EF4-9C04-4E7A-84F0-D19755772D57}"/>
            </a:ext>
          </a:extLst>
        </xdr:cNvPr>
        <xdr:cNvSpPr txBox="1"/>
      </xdr:nvSpPr>
      <xdr:spPr>
        <a:xfrm>
          <a:off x="1782445" y="138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45083</xdr:rowOff>
    </xdr:from>
    <xdr:to>
      <xdr:col>7</xdr:col>
      <xdr:colOff>31750</xdr:colOff>
      <xdr:row>82</xdr:row>
      <xdr:rowOff>146683</xdr:rowOff>
    </xdr:to>
    <xdr:sp macro="" textlink="">
      <xdr:nvSpPr>
        <xdr:cNvPr id="220" name="楕円 219">
          <a:extLst>
            <a:ext uri="{FF2B5EF4-FFF2-40B4-BE49-F238E27FC236}">
              <a16:creationId xmlns:a16="http://schemas.microsoft.com/office/drawing/2014/main" id="{3DEDCCE0-8539-4D5B-B686-0765DAC0DA61}"/>
            </a:ext>
          </a:extLst>
        </xdr:cNvPr>
        <xdr:cNvSpPr/>
      </xdr:nvSpPr>
      <xdr:spPr>
        <a:xfrm>
          <a:off x="1278890" y="141058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131460</xdr:rowOff>
    </xdr:from>
    <xdr:ext cx="762000" cy="259045"/>
    <xdr:sp macro="" textlink="">
      <xdr:nvSpPr>
        <xdr:cNvPr id="221" name="テキスト ボックス 220">
          <a:extLst>
            <a:ext uri="{FF2B5EF4-FFF2-40B4-BE49-F238E27FC236}">
              <a16:creationId xmlns:a16="http://schemas.microsoft.com/office/drawing/2014/main" id="{FBC4F771-FBED-4DE2-A276-5E94CD1E3311}"/>
            </a:ext>
          </a:extLst>
        </xdr:cNvPr>
        <xdr:cNvSpPr txBox="1"/>
      </xdr:nvSpPr>
      <xdr:spPr>
        <a:xfrm>
          <a:off x="967740" y="141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209F990-A746-498D-B9CF-5DACF497CB7C}"/>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BC2A212-2E37-4058-B49D-585BC69D7B08}"/>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2E3E96A-33BA-4370-82EE-C26EC33D866C}"/>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BF8A190-2985-4373-A98D-580887EFE75D}"/>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46C7D46-F141-46FC-8C5B-4F5104BBF265}"/>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CBD0AD1-7447-4C4A-A2A6-F39291EF55CC}"/>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5ACC087-F243-4378-9823-3805950DB9DC}"/>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E2BC3A2-E631-41F3-AED9-424BC1E2C0B2}"/>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5C25B5F-C4C8-4728-80CC-4A39FDD6DC7E}"/>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29F123D-D975-42A1-A94C-BC0F09E0B0AA}"/>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D840487-298A-4097-BD92-3B80913363EC}"/>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3577612-3CEA-4D42-9CEF-AFFC60F0F246}"/>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BCAD3EC-4460-4089-8CEC-2AA12FF48E5A}"/>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令和４年度（令和４年４月１日時点）のラスパイレス指数は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で、高齢層職員の昇給停止措置未導入の要因等により、前年度の指数から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上昇しました。なお、本市は、令和４年度から上記の昇給停止措置を実施し、国家公務員に準じた昇給制度としています。</a:t>
          </a:r>
        </a:p>
        <a:p>
          <a:r>
            <a:rPr kumimoji="1" lang="ja-JP" altLang="en-US" sz="1300">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E0FBD2B-A6CE-45BF-B103-1C7ABA2AAAB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A1EBCDF-CA85-43A6-854B-3365AE188E5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F8CB0665-2980-4D3B-9001-BD4AF199C399}"/>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012743D-7BE1-44BF-84B9-D84063E58A59}"/>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40CFD75-6049-4A84-952A-58B4C53E7E42}"/>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359616C-3879-419F-A16E-5DBB925D5C7A}"/>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1B135E3-A604-48C9-AA91-794296959A73}"/>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A4DF3E0-66C5-4BB9-A2AC-85889715A959}"/>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9BD5BD3-91EE-4700-B75F-C9C2658F8327}"/>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0C5EF5B-B3D3-4679-9DCB-D1DB8A588323}"/>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9DBC225-1DA1-4E07-ACBC-154A05574756}"/>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AC16990-FF94-4056-9167-9C5396BE9C92}"/>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D1B55C3-FF88-4EC2-A383-6BDAF7363AB8}"/>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A8A0B4D-6981-4E64-8FD3-7CD94EF8E8B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45AFC08-0D60-4B06-AB42-8BBAAB39F837}"/>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56AB27C4-6990-4811-9BD6-807C37FA1EDF}"/>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86C39C14-4C60-427A-80F2-8A56DA8FEB8F}"/>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78A5191E-C038-493D-89C8-340551D249E9}"/>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9869A3A-6438-4CFB-A62D-145911E39BE0}"/>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8A080271-554B-4A1E-8CB1-178ACBD7FDB9}"/>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85E2E5E9-E4A8-4C48-8372-55AD99F8E9CB}"/>
            </a:ext>
          </a:extLst>
        </xdr:cNvPr>
        <xdr:cNvCxnSpPr/>
      </xdr:nvCxnSpPr>
      <xdr:spPr>
        <a:xfrm>
          <a:off x="14714855" y="14709351"/>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23B8CC62-F1AA-4748-ADB6-B9AA2FBCF20E}"/>
            </a:ext>
          </a:extLst>
        </xdr:cNvPr>
        <xdr:cNvSpPr txBox="1"/>
      </xdr:nvSpPr>
      <xdr:spPr>
        <a:xfrm>
          <a:off x="15560040" y="1433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1600F611-EA00-4B95-B392-DD7299823EE9}"/>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132291</xdr:rowOff>
    </xdr:to>
    <xdr:cxnSp macro="">
      <xdr:nvCxnSpPr>
        <xdr:cNvPr id="258" name="直線コネクタ 257">
          <a:extLst>
            <a:ext uri="{FF2B5EF4-FFF2-40B4-BE49-F238E27FC236}">
              <a16:creationId xmlns:a16="http://schemas.microsoft.com/office/drawing/2014/main" id="{1783AAB2-E931-46CE-AEC4-CDEB69EFF7FE}"/>
            </a:ext>
          </a:extLst>
        </xdr:cNvPr>
        <xdr:cNvCxnSpPr/>
      </xdr:nvCxnSpPr>
      <xdr:spPr>
        <a:xfrm>
          <a:off x="13903960" y="14709351"/>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4664E758-C8A0-4122-8671-0832BD86B797}"/>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5F68F9DB-57B9-4733-9E99-47CE7B7D92A4}"/>
            </a:ext>
          </a:extLst>
        </xdr:cNvPr>
        <xdr:cNvSpPr txBox="1"/>
      </xdr:nvSpPr>
      <xdr:spPr>
        <a:xfrm>
          <a:off x="14371955" y="1426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132291</xdr:rowOff>
    </xdr:to>
    <xdr:cxnSp macro="">
      <xdr:nvCxnSpPr>
        <xdr:cNvPr id="261" name="直線コネクタ 260">
          <a:extLst>
            <a:ext uri="{FF2B5EF4-FFF2-40B4-BE49-F238E27FC236}">
              <a16:creationId xmlns:a16="http://schemas.microsoft.com/office/drawing/2014/main" id="{593FB013-1A5B-4D4B-A505-C304831977E3}"/>
            </a:ext>
          </a:extLst>
        </xdr:cNvPr>
        <xdr:cNvCxnSpPr/>
      </xdr:nvCxnSpPr>
      <xdr:spPr>
        <a:xfrm>
          <a:off x="13106400" y="147093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9B3F5924-945B-4057-BE7F-E999F0AA11D4}"/>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9C080F21-D718-494A-8950-1F0AA8A02E2E}"/>
            </a:ext>
          </a:extLst>
        </xdr:cNvPr>
        <xdr:cNvSpPr txBox="1"/>
      </xdr:nvSpPr>
      <xdr:spPr>
        <a:xfrm>
          <a:off x="13555345"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B6A25BBA-0CA4-41BF-8D1B-0129992850DC}"/>
            </a:ext>
          </a:extLst>
        </xdr:cNvPr>
        <xdr:cNvCxnSpPr/>
      </xdr:nvCxnSpPr>
      <xdr:spPr>
        <a:xfrm flipV="1">
          <a:off x="12289790" y="14709351"/>
          <a:ext cx="81661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C13CEDB-DF8F-413A-8CD0-0D4534E8EDFC}"/>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F62D196-748A-4D36-8852-037EEE221FF7}"/>
            </a:ext>
          </a:extLst>
        </xdr:cNvPr>
        <xdr:cNvSpPr txBox="1"/>
      </xdr:nvSpPr>
      <xdr:spPr>
        <a:xfrm>
          <a:off x="127635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5F50A9A8-454A-4912-B448-AAD805653776}"/>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54745632-AD3B-425E-A1FB-25F686F24325}"/>
            </a:ext>
          </a:extLst>
        </xdr:cNvPr>
        <xdr:cNvSpPr txBox="1"/>
      </xdr:nvSpPr>
      <xdr:spPr>
        <a:xfrm>
          <a:off x="1194689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6CE213E-972D-40D2-94B9-9A913A33280F}"/>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77DE2A2-87C7-4BCD-9B55-A7139722E465}"/>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D3AA17-EEAB-4140-BA8E-738083E5942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2EF58B7-C33E-4A99-9173-EA998225593F}"/>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DA33DD5-E322-47B6-BE30-09E1EABEAFDC}"/>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658AB14C-3DF9-4A23-8CB6-58B04E9BDBE6}"/>
            </a:ext>
          </a:extLst>
        </xdr:cNvPr>
        <xdr:cNvSpPr/>
      </xdr:nvSpPr>
      <xdr:spPr>
        <a:xfrm>
          <a:off x="15427960" y="147131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337BC76F-681A-462A-8B16-5E2486839351}"/>
            </a:ext>
          </a:extLst>
        </xdr:cNvPr>
        <xdr:cNvSpPr txBox="1"/>
      </xdr:nvSpPr>
      <xdr:spPr>
        <a:xfrm>
          <a:off x="1556004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a:extLst>
            <a:ext uri="{FF2B5EF4-FFF2-40B4-BE49-F238E27FC236}">
              <a16:creationId xmlns:a16="http://schemas.microsoft.com/office/drawing/2014/main" id="{84913575-7477-4D6D-9F18-EBC3DF7EC1F4}"/>
            </a:ext>
          </a:extLst>
        </xdr:cNvPr>
        <xdr:cNvSpPr/>
      </xdr:nvSpPr>
      <xdr:spPr>
        <a:xfrm>
          <a:off x="14665960" y="1465664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a:extLst>
            <a:ext uri="{FF2B5EF4-FFF2-40B4-BE49-F238E27FC236}">
              <a16:creationId xmlns:a16="http://schemas.microsoft.com/office/drawing/2014/main" id="{A8BF7293-7639-4067-9C18-8A89C8CC4089}"/>
            </a:ext>
          </a:extLst>
        </xdr:cNvPr>
        <xdr:cNvSpPr txBox="1"/>
      </xdr:nvSpPr>
      <xdr:spPr>
        <a:xfrm>
          <a:off x="14371955" y="1474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a:extLst>
            <a:ext uri="{FF2B5EF4-FFF2-40B4-BE49-F238E27FC236}">
              <a16:creationId xmlns:a16="http://schemas.microsoft.com/office/drawing/2014/main" id="{C8F10B89-18F8-4364-B04A-E11CA097A773}"/>
            </a:ext>
          </a:extLst>
        </xdr:cNvPr>
        <xdr:cNvSpPr/>
      </xdr:nvSpPr>
      <xdr:spPr>
        <a:xfrm>
          <a:off x="13868400" y="1465664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97A0AC6E-1262-444D-B0F6-EE475B2C7AAC}"/>
            </a:ext>
          </a:extLst>
        </xdr:cNvPr>
        <xdr:cNvSpPr txBox="1"/>
      </xdr:nvSpPr>
      <xdr:spPr>
        <a:xfrm>
          <a:off x="13555345" y="147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a:extLst>
            <a:ext uri="{FF2B5EF4-FFF2-40B4-BE49-F238E27FC236}">
              <a16:creationId xmlns:a16="http://schemas.microsoft.com/office/drawing/2014/main" id="{0F9B9FAB-A827-4AD3-B52E-DD5B2DA3D03B}"/>
            </a:ext>
          </a:extLst>
        </xdr:cNvPr>
        <xdr:cNvSpPr/>
      </xdr:nvSpPr>
      <xdr:spPr>
        <a:xfrm>
          <a:off x="13051790" y="1465664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7F0DCD93-F6C5-4493-A981-528241AC11BD}"/>
            </a:ext>
          </a:extLst>
        </xdr:cNvPr>
        <xdr:cNvSpPr txBox="1"/>
      </xdr:nvSpPr>
      <xdr:spPr>
        <a:xfrm>
          <a:off x="12763500" y="147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649AAA53-8B0B-46D7-9E33-129D035D7F15}"/>
            </a:ext>
          </a:extLst>
        </xdr:cNvPr>
        <xdr:cNvSpPr/>
      </xdr:nvSpPr>
      <xdr:spPr>
        <a:xfrm>
          <a:off x="12246610" y="14737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5B677919-7D98-4570-8F34-76893D166988}"/>
            </a:ext>
          </a:extLst>
        </xdr:cNvPr>
        <xdr:cNvSpPr txBox="1"/>
      </xdr:nvSpPr>
      <xdr:spPr>
        <a:xfrm>
          <a:off x="1194689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B3FF869-A6F6-4270-98C7-66F5AFD1BAD8}"/>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21D5CBF-352C-4CC0-BB10-C17AEF88503B}"/>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40ECA47-7DE2-4932-8845-8B96F0DE53D2}"/>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E38D183C-2B7C-4EFE-A9B2-845C39F20324}"/>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D846E8F-81E9-422E-A66A-36A920647E6F}"/>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E46FDED-6F30-40E6-8A8A-541155722C9A}"/>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5639581-A3C2-471B-B575-90ADFECA9B6E}"/>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8EC1471-0E39-4DA9-8079-7F1EDACF06BA}"/>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636CC71-991C-4924-B3F5-CA49BEFB427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33F02D32-49CC-408E-9C1D-BE38F38E96D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F4BEA2B-1E39-45C3-917D-9FBD47EB3969}"/>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8B193613-4266-47AF-8072-894B4010132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DDAE450-C2B8-4AFF-8E12-77607BAB2F50}"/>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593D030-6786-4915-ACA7-46A3AAF87C58}"/>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08D33EB-2D8D-417B-A955-23EB3093EEE7}"/>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9ACA3DF-C2B4-43C4-9419-296AAC3A0309}"/>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BA10F66C-7643-4C32-B7AF-B5A96A0D2D79}"/>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ED2A0FA1-4E01-4BD3-9944-8DD56602AB97}"/>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657B7E84-1671-44AB-9651-F138C8F8CA4D}"/>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599F83-14DE-4FDA-A54F-084664C3A023}"/>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E2644446-4EAA-41F3-96BB-7BDB4043D887}"/>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D1556CD7-45C1-4643-A011-008C37795BF9}"/>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666E4F9-1F18-4092-8528-4CC5068CD3EA}"/>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EEBA6350-4762-4A88-9DCF-7F0F25636CC5}"/>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389C4D0-8CE5-46CD-B5BD-D1C2EBC7684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5E3196E1-1AA5-4B45-A7A4-1D810E962B6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DF446CC3-1C65-44BA-AFB3-A58D386CDB15}"/>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DDDFF173-6436-4568-8389-221536B65DD0}"/>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C05CEDAB-2D28-420F-9993-1B510D1F5DEF}"/>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8B4B1A38-8614-4D9D-9935-27763C7896EB}"/>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F8E27D8B-2630-4381-B8A6-4A7162B38374}"/>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6EAF5C46-D6DC-4355-B2D5-F6C638B5115B}"/>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762</xdr:rowOff>
    </xdr:from>
    <xdr:to>
      <xdr:col>81</xdr:col>
      <xdr:colOff>44450</xdr:colOff>
      <xdr:row>64</xdr:row>
      <xdr:rowOff>29718</xdr:rowOff>
    </xdr:to>
    <xdr:cxnSp macro="">
      <xdr:nvCxnSpPr>
        <xdr:cNvPr id="316" name="直線コネクタ 315">
          <a:extLst>
            <a:ext uri="{FF2B5EF4-FFF2-40B4-BE49-F238E27FC236}">
              <a16:creationId xmlns:a16="http://schemas.microsoft.com/office/drawing/2014/main" id="{25CEEDBD-6D36-498C-A189-763748B4BC08}"/>
            </a:ext>
          </a:extLst>
        </xdr:cNvPr>
        <xdr:cNvCxnSpPr/>
      </xdr:nvCxnSpPr>
      <xdr:spPr>
        <a:xfrm>
          <a:off x="14714855" y="10973562"/>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B0176658-B90D-4E84-9655-217DC05FE817}"/>
            </a:ext>
          </a:extLst>
        </xdr:cNvPr>
        <xdr:cNvSpPr txBox="1"/>
      </xdr:nvSpPr>
      <xdr:spPr>
        <a:xfrm>
          <a:off x="15560040" y="1050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CB56C70F-9C18-4266-8466-D83FDEEA667F}"/>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143256</xdr:rowOff>
    </xdr:from>
    <xdr:to>
      <xdr:col>77</xdr:col>
      <xdr:colOff>44450</xdr:colOff>
      <xdr:row>64</xdr:row>
      <xdr:rowOff>762</xdr:rowOff>
    </xdr:to>
    <xdr:cxnSp macro="">
      <xdr:nvCxnSpPr>
        <xdr:cNvPr id="319" name="直線コネクタ 318">
          <a:extLst>
            <a:ext uri="{FF2B5EF4-FFF2-40B4-BE49-F238E27FC236}">
              <a16:creationId xmlns:a16="http://schemas.microsoft.com/office/drawing/2014/main" id="{BD6E8F5B-7B9D-4AF8-BCF6-729272CD683A}"/>
            </a:ext>
          </a:extLst>
        </xdr:cNvPr>
        <xdr:cNvCxnSpPr/>
      </xdr:nvCxnSpPr>
      <xdr:spPr>
        <a:xfrm>
          <a:off x="13903960" y="10942701"/>
          <a:ext cx="810895"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8DBDB939-9F05-47B0-AC3A-6609105FC2DA}"/>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398EC23C-2699-46EF-9D6C-D034252A9C53}"/>
            </a:ext>
          </a:extLst>
        </xdr:cNvPr>
        <xdr:cNvSpPr txBox="1"/>
      </xdr:nvSpPr>
      <xdr:spPr>
        <a:xfrm>
          <a:off x="14371955"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63</xdr:row>
      <xdr:rowOff>143256</xdr:rowOff>
    </xdr:to>
    <xdr:cxnSp macro="">
      <xdr:nvCxnSpPr>
        <xdr:cNvPr id="322" name="直線コネクタ 321">
          <a:extLst>
            <a:ext uri="{FF2B5EF4-FFF2-40B4-BE49-F238E27FC236}">
              <a16:creationId xmlns:a16="http://schemas.microsoft.com/office/drawing/2014/main" id="{5BC8E898-A953-4ED6-ABE1-6C9306344A0A}"/>
            </a:ext>
          </a:extLst>
        </xdr:cNvPr>
        <xdr:cNvCxnSpPr/>
      </xdr:nvCxnSpPr>
      <xdr:spPr>
        <a:xfrm>
          <a:off x="13106400" y="10593324"/>
          <a:ext cx="797560" cy="3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9D1F41F4-DE0F-4183-A4F6-86F95325E664}"/>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273D5940-F3D9-454D-882E-96ECF069A618}"/>
            </a:ext>
          </a:extLst>
        </xdr:cNvPr>
        <xdr:cNvSpPr txBox="1"/>
      </xdr:nvSpPr>
      <xdr:spPr>
        <a:xfrm>
          <a:off x="13555345" y="10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61</xdr:row>
      <xdr:rowOff>148336</xdr:rowOff>
    </xdr:to>
    <xdr:cxnSp macro="">
      <xdr:nvCxnSpPr>
        <xdr:cNvPr id="325" name="直線コネクタ 324">
          <a:extLst>
            <a:ext uri="{FF2B5EF4-FFF2-40B4-BE49-F238E27FC236}">
              <a16:creationId xmlns:a16="http://schemas.microsoft.com/office/drawing/2014/main" id="{8E9F6AD2-7AF0-4D06-A284-82DB73A3696A}"/>
            </a:ext>
          </a:extLst>
        </xdr:cNvPr>
        <xdr:cNvCxnSpPr/>
      </xdr:nvCxnSpPr>
      <xdr:spPr>
        <a:xfrm flipV="1">
          <a:off x="12289790" y="10593324"/>
          <a:ext cx="81661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84B2B90-AF91-41BB-9037-5677DECCE875}"/>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3B822198-BE0B-41AC-A489-01B92E356ABE}"/>
            </a:ext>
          </a:extLst>
        </xdr:cNvPr>
        <xdr:cNvSpPr txBox="1"/>
      </xdr:nvSpPr>
      <xdr:spPr>
        <a:xfrm>
          <a:off x="12763500" y="102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1B0BF5D6-50C0-4ECF-9744-831FAA64787C}"/>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1910AE81-86DE-4D78-BE17-2FD1E8DD7017}"/>
            </a:ext>
          </a:extLst>
        </xdr:cNvPr>
        <xdr:cNvSpPr txBox="1"/>
      </xdr:nvSpPr>
      <xdr:spPr>
        <a:xfrm>
          <a:off x="11946890" y="101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E075F65-556D-454D-BD42-D0A0579F1A14}"/>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CEE13D0-7F44-468D-9AE7-E8CD1076CBCD}"/>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09F2C18-CDD1-4B07-89F4-A02ED1BF11C6}"/>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64D5C52-A447-47FF-8071-A29743F84B8F}"/>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A78792D-625B-40C9-B344-299F5845F251}"/>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35" name="楕円 334">
          <a:extLst>
            <a:ext uri="{FF2B5EF4-FFF2-40B4-BE49-F238E27FC236}">
              <a16:creationId xmlns:a16="http://schemas.microsoft.com/office/drawing/2014/main" id="{C487D5BC-81A5-4BC3-88DD-BF30C49B3E2C}"/>
            </a:ext>
          </a:extLst>
        </xdr:cNvPr>
        <xdr:cNvSpPr/>
      </xdr:nvSpPr>
      <xdr:spPr>
        <a:xfrm>
          <a:off x="15427960" y="1095171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122445</xdr:rowOff>
    </xdr:from>
    <xdr:ext cx="762000" cy="259045"/>
    <xdr:sp macro="" textlink="">
      <xdr:nvSpPr>
        <xdr:cNvPr id="336" name="定員管理の状況該当値テキスト">
          <a:extLst>
            <a:ext uri="{FF2B5EF4-FFF2-40B4-BE49-F238E27FC236}">
              <a16:creationId xmlns:a16="http://schemas.microsoft.com/office/drawing/2014/main" id="{43AB1C6E-9BA6-436D-B1A8-23A99218A0AE}"/>
            </a:ext>
          </a:extLst>
        </xdr:cNvPr>
        <xdr:cNvSpPr txBox="1"/>
      </xdr:nvSpPr>
      <xdr:spPr>
        <a:xfrm>
          <a:off x="15560040" y="1092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121412</xdr:rowOff>
    </xdr:from>
    <xdr:to>
      <xdr:col>77</xdr:col>
      <xdr:colOff>95250</xdr:colOff>
      <xdr:row>64</xdr:row>
      <xdr:rowOff>51562</xdr:rowOff>
    </xdr:to>
    <xdr:sp macro="" textlink="">
      <xdr:nvSpPr>
        <xdr:cNvPr id="337" name="楕円 336">
          <a:extLst>
            <a:ext uri="{FF2B5EF4-FFF2-40B4-BE49-F238E27FC236}">
              <a16:creationId xmlns:a16="http://schemas.microsoft.com/office/drawing/2014/main" id="{9D79A555-C782-42B0-BF79-CD9F1B20D071}"/>
            </a:ext>
          </a:extLst>
        </xdr:cNvPr>
        <xdr:cNvSpPr/>
      </xdr:nvSpPr>
      <xdr:spPr>
        <a:xfrm>
          <a:off x="14665960" y="1092466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36339</xdr:rowOff>
    </xdr:from>
    <xdr:ext cx="736600" cy="259045"/>
    <xdr:sp macro="" textlink="">
      <xdr:nvSpPr>
        <xdr:cNvPr id="338" name="テキスト ボックス 337">
          <a:extLst>
            <a:ext uri="{FF2B5EF4-FFF2-40B4-BE49-F238E27FC236}">
              <a16:creationId xmlns:a16="http://schemas.microsoft.com/office/drawing/2014/main" id="{50BC83C9-3E1E-4514-87BB-8C076684D2EC}"/>
            </a:ext>
          </a:extLst>
        </xdr:cNvPr>
        <xdr:cNvSpPr txBox="1"/>
      </xdr:nvSpPr>
      <xdr:spPr>
        <a:xfrm>
          <a:off x="14371955"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92456</xdr:rowOff>
    </xdr:from>
    <xdr:to>
      <xdr:col>73</xdr:col>
      <xdr:colOff>44450</xdr:colOff>
      <xdr:row>64</xdr:row>
      <xdr:rowOff>22606</xdr:rowOff>
    </xdr:to>
    <xdr:sp macro="" textlink="">
      <xdr:nvSpPr>
        <xdr:cNvPr id="339" name="楕円 338">
          <a:extLst>
            <a:ext uri="{FF2B5EF4-FFF2-40B4-BE49-F238E27FC236}">
              <a16:creationId xmlns:a16="http://schemas.microsoft.com/office/drawing/2014/main" id="{DD43B0BF-4D9F-4FD3-98D9-B8D7AE15B460}"/>
            </a:ext>
          </a:extLst>
        </xdr:cNvPr>
        <xdr:cNvSpPr/>
      </xdr:nvSpPr>
      <xdr:spPr>
        <a:xfrm>
          <a:off x="13868400" y="10897616"/>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7383</xdr:rowOff>
    </xdr:from>
    <xdr:ext cx="762000" cy="259045"/>
    <xdr:sp macro="" textlink="">
      <xdr:nvSpPr>
        <xdr:cNvPr id="340" name="テキスト ボックス 339">
          <a:extLst>
            <a:ext uri="{FF2B5EF4-FFF2-40B4-BE49-F238E27FC236}">
              <a16:creationId xmlns:a16="http://schemas.microsoft.com/office/drawing/2014/main" id="{AF2307EB-6ECF-4272-BC66-C6BD96A24A03}"/>
            </a:ext>
          </a:extLst>
        </xdr:cNvPr>
        <xdr:cNvSpPr txBox="1"/>
      </xdr:nvSpPr>
      <xdr:spPr>
        <a:xfrm>
          <a:off x="13555345" y="109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87884</xdr:rowOff>
    </xdr:from>
    <xdr:to>
      <xdr:col>68</xdr:col>
      <xdr:colOff>203200</xdr:colOff>
      <xdr:row>62</xdr:row>
      <xdr:rowOff>18034</xdr:rowOff>
    </xdr:to>
    <xdr:sp macro="" textlink="">
      <xdr:nvSpPr>
        <xdr:cNvPr id="341" name="楕円 340">
          <a:extLst>
            <a:ext uri="{FF2B5EF4-FFF2-40B4-BE49-F238E27FC236}">
              <a16:creationId xmlns:a16="http://schemas.microsoft.com/office/drawing/2014/main" id="{E49B95BC-1AAA-43AB-8C7F-4AD7FA2B7E3E}"/>
            </a:ext>
          </a:extLst>
        </xdr:cNvPr>
        <xdr:cNvSpPr/>
      </xdr:nvSpPr>
      <xdr:spPr>
        <a:xfrm>
          <a:off x="13051790" y="105501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2811</xdr:rowOff>
    </xdr:from>
    <xdr:ext cx="762000" cy="259045"/>
    <xdr:sp macro="" textlink="">
      <xdr:nvSpPr>
        <xdr:cNvPr id="342" name="テキスト ボックス 341">
          <a:extLst>
            <a:ext uri="{FF2B5EF4-FFF2-40B4-BE49-F238E27FC236}">
              <a16:creationId xmlns:a16="http://schemas.microsoft.com/office/drawing/2014/main" id="{24B47550-2940-4063-A5F0-66DC8181FDB2}"/>
            </a:ext>
          </a:extLst>
        </xdr:cNvPr>
        <xdr:cNvSpPr txBox="1"/>
      </xdr:nvSpPr>
      <xdr:spPr>
        <a:xfrm>
          <a:off x="127635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3" name="楕円 342">
          <a:extLst>
            <a:ext uri="{FF2B5EF4-FFF2-40B4-BE49-F238E27FC236}">
              <a16:creationId xmlns:a16="http://schemas.microsoft.com/office/drawing/2014/main" id="{8358B9B2-5FEC-499D-A70C-0BF690FD01B1}"/>
            </a:ext>
          </a:extLst>
        </xdr:cNvPr>
        <xdr:cNvSpPr/>
      </xdr:nvSpPr>
      <xdr:spPr>
        <a:xfrm>
          <a:off x="12246610" y="105521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4" name="テキスト ボックス 343">
          <a:extLst>
            <a:ext uri="{FF2B5EF4-FFF2-40B4-BE49-F238E27FC236}">
              <a16:creationId xmlns:a16="http://schemas.microsoft.com/office/drawing/2014/main" id="{77F3541F-1FD6-46A4-82F7-94CD272BB3AE}"/>
            </a:ext>
          </a:extLst>
        </xdr:cNvPr>
        <xdr:cNvSpPr txBox="1"/>
      </xdr:nvSpPr>
      <xdr:spPr>
        <a:xfrm>
          <a:off x="1194689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4A96032C-2F59-45AE-A3FF-AAFD577BFDFE}"/>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E4ED0D4F-C120-4A95-B347-388FBE3323B1}"/>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4EC748F-4DCC-4B07-BB4F-E3355E6FF19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E653572-E23D-41D9-9D12-C1E17CCCCD3A}"/>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DB8AE96-D591-4344-A558-E7B57C02A949}"/>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3AA7D1D4-8A27-4D5C-B396-D9D8EA3B49DC}"/>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91FD28C-8913-4BE9-ADB9-67FD433E520A}"/>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F4048799-071B-4D55-89D3-D20738467DF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BC1FE797-FCEA-4B3B-A14F-8BDEE442E9D6}"/>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CABA8238-751F-482F-A0E3-62BC5C74C7A9}"/>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90ECD85-FC6B-4754-8738-0F1BDE1E9412}"/>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A02D65E9-E131-40E9-8545-3A167AB5A664}"/>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DA977558-9635-4827-91CB-09F57F355102}"/>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借入抑制による地方債償還額の減、道路事業に係る県債償還負担金の減により、実質公債費比率は改善傾向にあります</a:t>
          </a:r>
        </a:p>
        <a:p>
          <a:r>
            <a:rPr kumimoji="1" lang="ja-JP" altLang="en-US" sz="1300">
              <a:latin typeface="ＭＳ Ｐゴシック" panose="020B0600070205080204" pitchFamily="50" charset="-128"/>
              <a:ea typeface="ＭＳ Ｐゴシック" panose="020B0600070205080204" pitchFamily="50" charset="-128"/>
            </a:rPr>
            <a:t>　令和３年度に比べ、長寿命化事業や大規模事業に伴い地方債償還額が増加し、元利償還金等に係る都市計画税等の特定財源等が減少したことなどにより、単年度の指標は上昇しています。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類似団体平均を下回っており、引き続き、建設事業の重点化や進度調整により、健全な実質公債費比率の維持に努めていきます。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6D506954-0FE6-4D76-8056-ACDB8803EA8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36D90B6-08EC-4572-AB55-FF90000758EA}"/>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9DE90B57-053D-4C7D-9D06-ED027FD14652}"/>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AEE7C6AE-ECAC-44A2-BF7E-F575F9B300C0}"/>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8B8FE82A-AD5B-44F1-B313-A69D0415211A}"/>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136FC279-4476-4FE5-8D83-17ADC537A57C}"/>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AFCBC06A-2A91-403B-ACAE-35CC7E43714A}"/>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28CA076F-55FD-4796-AA43-6B4945D171B7}"/>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D1986F9B-AF21-420D-BE39-EE20DDC186A3}"/>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72060B65-4381-4BEF-9B77-B8D951954ADE}"/>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C772F57-5A7F-4449-A0BA-AA3DDC68A4E8}"/>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370630C3-5F98-40A9-B389-57E41275A29F}"/>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E7235223-0794-4CF0-A316-9A785ADA0F14}"/>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A74277F3-F0A5-46E6-BE33-94496A8AC3C6}"/>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66CCF33C-5A14-4232-B284-B5E3D90EDF28}"/>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AFBF64B5-F664-478A-9AB8-A36E31ADD227}"/>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3562774F-D7DC-4F62-A2DB-7229692CD372}"/>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674CB4C1-ABCD-4C53-B7B0-61054937604A}"/>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13F811CC-D868-4906-B87E-2099260FCFDF}"/>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BEB15E1-0C0A-4053-A97E-5C4BB9989056}"/>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33161</xdr:rowOff>
    </xdr:to>
    <xdr:cxnSp macro="">
      <xdr:nvCxnSpPr>
        <xdr:cNvPr id="378" name="直線コネクタ 377">
          <a:extLst>
            <a:ext uri="{FF2B5EF4-FFF2-40B4-BE49-F238E27FC236}">
              <a16:creationId xmlns:a16="http://schemas.microsoft.com/office/drawing/2014/main" id="{38EFF93B-4B37-4074-B1E9-3136A54F8A63}"/>
            </a:ext>
          </a:extLst>
        </xdr:cNvPr>
        <xdr:cNvCxnSpPr/>
      </xdr:nvCxnSpPr>
      <xdr:spPr>
        <a:xfrm>
          <a:off x="14714855" y="6866255"/>
          <a:ext cx="762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5628811-BC50-458C-AF36-C3E1E2ABA682}"/>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3CFF34D5-E646-45C1-BEF1-AD8B3090019B}"/>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46567</xdr:rowOff>
    </xdr:to>
    <xdr:cxnSp macro="">
      <xdr:nvCxnSpPr>
        <xdr:cNvPr id="381" name="直線コネクタ 380">
          <a:extLst>
            <a:ext uri="{FF2B5EF4-FFF2-40B4-BE49-F238E27FC236}">
              <a16:creationId xmlns:a16="http://schemas.microsoft.com/office/drawing/2014/main" id="{7ABF699F-0B6E-4DC8-82CF-9102CF47A92E}"/>
            </a:ext>
          </a:extLst>
        </xdr:cNvPr>
        <xdr:cNvCxnSpPr/>
      </xdr:nvCxnSpPr>
      <xdr:spPr>
        <a:xfrm flipV="1">
          <a:off x="13903960" y="6866255"/>
          <a:ext cx="81089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FD58B14B-B10C-4748-9E3E-F2B29AAB64BD}"/>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6AA029BA-AA83-424F-933B-73DBFE0EA2A2}"/>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73378</xdr:rowOff>
    </xdr:to>
    <xdr:cxnSp macro="">
      <xdr:nvCxnSpPr>
        <xdr:cNvPr id="384" name="直線コネクタ 383">
          <a:extLst>
            <a:ext uri="{FF2B5EF4-FFF2-40B4-BE49-F238E27FC236}">
              <a16:creationId xmlns:a16="http://schemas.microsoft.com/office/drawing/2014/main" id="{013A0B30-E50D-457B-BA7C-A8F8D149F147}"/>
            </a:ext>
          </a:extLst>
        </xdr:cNvPr>
        <xdr:cNvCxnSpPr/>
      </xdr:nvCxnSpPr>
      <xdr:spPr>
        <a:xfrm flipV="1">
          <a:off x="13106400" y="6906472"/>
          <a:ext cx="79756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D2890FF8-4AFF-420F-A5FA-6FC0D63661A7}"/>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5F48BA14-3C17-42E1-BEA9-D2AC0B69374B}"/>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40</xdr:row>
      <xdr:rowOff>167217</xdr:rowOff>
    </xdr:to>
    <xdr:cxnSp macro="">
      <xdr:nvCxnSpPr>
        <xdr:cNvPr id="387" name="直線コネクタ 386">
          <a:extLst>
            <a:ext uri="{FF2B5EF4-FFF2-40B4-BE49-F238E27FC236}">
              <a16:creationId xmlns:a16="http://schemas.microsoft.com/office/drawing/2014/main" id="{4BDD54B5-7B20-419D-B41A-3240197D4479}"/>
            </a:ext>
          </a:extLst>
        </xdr:cNvPr>
        <xdr:cNvCxnSpPr/>
      </xdr:nvCxnSpPr>
      <xdr:spPr>
        <a:xfrm flipV="1">
          <a:off x="12289790" y="6931378"/>
          <a:ext cx="816610" cy="9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2E98A639-0355-47EF-A166-866293FB9E46}"/>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D9FD25D-BEA4-4026-8BE2-E535950FE039}"/>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97B18675-3800-4B61-BB73-7764C5E1C58A}"/>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572D9DF9-F84D-47DD-ADCC-95F6407941AF}"/>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9776DD9-6E9D-4383-B54B-829FE0AEC5C7}"/>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03F04D1-4E2A-401B-AF0D-0374AEE48D76}"/>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2CA4F8B-49BC-407F-8D8F-FFB186532162}"/>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8CAA6D1-B240-47C0-BC0C-F84596EF750B}"/>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B028C1B-9E66-469C-8D96-DEACAE9E6F4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397" name="楕円 396">
          <a:extLst>
            <a:ext uri="{FF2B5EF4-FFF2-40B4-BE49-F238E27FC236}">
              <a16:creationId xmlns:a16="http://schemas.microsoft.com/office/drawing/2014/main" id="{FA8274BE-FC81-4AED-B80B-155625FCC81A}"/>
            </a:ext>
          </a:extLst>
        </xdr:cNvPr>
        <xdr:cNvSpPr/>
      </xdr:nvSpPr>
      <xdr:spPr>
        <a:xfrm>
          <a:off x="15427960" y="684036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398" name="公債費負担の状況該当値テキスト">
          <a:extLst>
            <a:ext uri="{FF2B5EF4-FFF2-40B4-BE49-F238E27FC236}">
              <a16:creationId xmlns:a16="http://schemas.microsoft.com/office/drawing/2014/main" id="{4F29F0C4-98B9-4986-AEDA-26F97A2F5383}"/>
            </a:ext>
          </a:extLst>
        </xdr:cNvPr>
        <xdr:cNvSpPr txBox="1"/>
      </xdr:nvSpPr>
      <xdr:spPr>
        <a:xfrm>
          <a:off x="15560040" y="66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9" name="楕円 398">
          <a:extLst>
            <a:ext uri="{FF2B5EF4-FFF2-40B4-BE49-F238E27FC236}">
              <a16:creationId xmlns:a16="http://schemas.microsoft.com/office/drawing/2014/main" id="{DA64A9AA-C97E-4AC5-A9CE-A0C12397903A}"/>
            </a:ext>
          </a:extLst>
        </xdr:cNvPr>
        <xdr:cNvSpPr/>
      </xdr:nvSpPr>
      <xdr:spPr>
        <a:xfrm>
          <a:off x="14665960" y="6817360"/>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0" name="テキスト ボックス 399">
          <a:extLst>
            <a:ext uri="{FF2B5EF4-FFF2-40B4-BE49-F238E27FC236}">
              <a16:creationId xmlns:a16="http://schemas.microsoft.com/office/drawing/2014/main" id="{D32E002A-A38F-4F54-8367-84BFD8863D29}"/>
            </a:ext>
          </a:extLst>
        </xdr:cNvPr>
        <xdr:cNvSpPr txBox="1"/>
      </xdr:nvSpPr>
      <xdr:spPr>
        <a:xfrm>
          <a:off x="14371955"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1" name="楕円 400">
          <a:extLst>
            <a:ext uri="{FF2B5EF4-FFF2-40B4-BE49-F238E27FC236}">
              <a16:creationId xmlns:a16="http://schemas.microsoft.com/office/drawing/2014/main" id="{BB11A19A-B9F9-458E-A13E-AC1543FD82C4}"/>
            </a:ext>
          </a:extLst>
        </xdr:cNvPr>
        <xdr:cNvSpPr/>
      </xdr:nvSpPr>
      <xdr:spPr>
        <a:xfrm>
          <a:off x="13868400" y="6857577"/>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2" name="テキスト ボックス 401">
          <a:extLst>
            <a:ext uri="{FF2B5EF4-FFF2-40B4-BE49-F238E27FC236}">
              <a16:creationId xmlns:a16="http://schemas.microsoft.com/office/drawing/2014/main" id="{C975B28F-4426-4CEB-9F4B-8830C84DD521}"/>
            </a:ext>
          </a:extLst>
        </xdr:cNvPr>
        <xdr:cNvSpPr txBox="1"/>
      </xdr:nvSpPr>
      <xdr:spPr>
        <a:xfrm>
          <a:off x="13555345" y="662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03" name="楕円 402">
          <a:extLst>
            <a:ext uri="{FF2B5EF4-FFF2-40B4-BE49-F238E27FC236}">
              <a16:creationId xmlns:a16="http://schemas.microsoft.com/office/drawing/2014/main" id="{C94B2AAB-9CE4-4027-8E24-5C58B2F839A9}"/>
            </a:ext>
          </a:extLst>
        </xdr:cNvPr>
        <xdr:cNvSpPr/>
      </xdr:nvSpPr>
      <xdr:spPr>
        <a:xfrm>
          <a:off x="13051790" y="687676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04" name="テキスト ボックス 403">
          <a:extLst>
            <a:ext uri="{FF2B5EF4-FFF2-40B4-BE49-F238E27FC236}">
              <a16:creationId xmlns:a16="http://schemas.microsoft.com/office/drawing/2014/main" id="{7CA059EA-BF14-48B6-AAB9-AA91F937369A}"/>
            </a:ext>
          </a:extLst>
        </xdr:cNvPr>
        <xdr:cNvSpPr txBox="1"/>
      </xdr:nvSpPr>
      <xdr:spPr>
        <a:xfrm>
          <a:off x="12763500" y="664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5" name="楕円 404">
          <a:extLst>
            <a:ext uri="{FF2B5EF4-FFF2-40B4-BE49-F238E27FC236}">
              <a16:creationId xmlns:a16="http://schemas.microsoft.com/office/drawing/2014/main" id="{723B3636-7976-4D02-ABBE-D5569C2F38A1}"/>
            </a:ext>
          </a:extLst>
        </xdr:cNvPr>
        <xdr:cNvSpPr/>
      </xdr:nvSpPr>
      <xdr:spPr>
        <a:xfrm>
          <a:off x="12246610" y="69744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2D17A1D4-75BD-40DC-A0B5-9AAFD6FC8C89}"/>
            </a:ext>
          </a:extLst>
        </xdr:cNvPr>
        <xdr:cNvSpPr txBox="1"/>
      </xdr:nvSpPr>
      <xdr:spPr>
        <a:xfrm>
          <a:off x="1194689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600BE967-1D14-4AD9-905F-3A0FC949F1F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90023B9-6CA3-4745-A76A-7A12A8321FEC}"/>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DDF44A0-FC55-417B-98EC-5C3E529D5271}"/>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216F243-A71A-4AED-8A6B-CB27982C00B0}"/>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7C39E2C-40A0-4533-90A0-BB7573438FFF}"/>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5917427D-114F-4B95-89DA-1EEAD57E675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C1E84AD7-D638-4533-BD27-9EA64428DEAF}"/>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59CADE85-D8EA-4CFA-8908-5597CBC25B8F}"/>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551D932-3681-4C3C-8B67-B250151AE2D7}"/>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C3A4918-FDEC-4DEF-A17F-C8A7CEF4118E}"/>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A30F576D-7AD5-43E6-900E-E706F363113E}"/>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38C54AB-054A-4F0D-8855-2DDD53EECE06}"/>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6687F0E-E7B6-4E7E-8E06-CD339A9EBAB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年度以降は再び低下しました。交付税算入の多い市債等の有利な財源の活用や基金の増加等により、令和元年度以降は、充当可能財源が将来負担額を上回っています。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80DE2D7C-25F5-49E4-A5BF-C09E2AEFF45A}"/>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3652EBBA-077D-48CD-846E-532F2E29A13B}"/>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84539F35-D44E-4B93-9B67-63E9F2AC4E1A}"/>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C49507AE-859A-4B4F-8D31-EDE2124B4532}"/>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81DEF910-6353-4F23-931B-34C3740EDE5D}"/>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9D80F1F8-8944-4819-8EEA-DBD88E871945}"/>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CD4BDDF1-E59E-4117-8BC3-FB28EFC0D8FF}"/>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8618F223-4214-4451-A69A-61ED0D73CC92}"/>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710A5D5C-6201-4186-ABE4-BFBB46098261}"/>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6637D675-F47C-4E90-B4B4-8E7FB128F802}"/>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6F348133-3951-4C71-9A2B-D8574A6FC9DE}"/>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1227B88F-7A69-43DB-B9C6-BB9D0B03DD8C}"/>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17C3524B-E3C0-4A2B-AFEC-24131C8E9294}"/>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7445ED49-B41D-483E-8BB8-F50C74F417FC}"/>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D1B0A07-C2AA-44CE-ADA5-7050DD4CCA27}"/>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C4B8440E-34C1-48B6-9539-3D90BCAC154F}"/>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55FB8900-3E61-47A3-9BE6-79F6DC383AAC}"/>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E4E4CFFB-535B-4B24-94C3-FA885E4C1118}"/>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B6346713-4816-4A88-AE87-1C57844516FE}"/>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BA987C8B-8B96-4BA2-9F41-39FE70EAC9EA}"/>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0" name="将来負担の状況平均値テキスト">
          <a:extLst>
            <a:ext uri="{FF2B5EF4-FFF2-40B4-BE49-F238E27FC236}">
              <a16:creationId xmlns:a16="http://schemas.microsoft.com/office/drawing/2014/main" id="{BCBB5425-9CEA-44C0-9E1B-ADCACE2EE463}"/>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1" name="フローチャート: 判断 440">
          <a:extLst>
            <a:ext uri="{FF2B5EF4-FFF2-40B4-BE49-F238E27FC236}">
              <a16:creationId xmlns:a16="http://schemas.microsoft.com/office/drawing/2014/main" id="{2DD14DD3-0F68-49E2-8F7F-E947EAB746B4}"/>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2" name="フローチャート: 判断 441">
          <a:extLst>
            <a:ext uri="{FF2B5EF4-FFF2-40B4-BE49-F238E27FC236}">
              <a16:creationId xmlns:a16="http://schemas.microsoft.com/office/drawing/2014/main" id="{DB05259B-F3DC-404E-BB0E-3A08930D0DFE}"/>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3" name="テキスト ボックス 442">
          <a:extLst>
            <a:ext uri="{FF2B5EF4-FFF2-40B4-BE49-F238E27FC236}">
              <a16:creationId xmlns:a16="http://schemas.microsoft.com/office/drawing/2014/main" id="{43370509-E104-4840-8246-C35A5792C7DF}"/>
            </a:ext>
          </a:extLst>
        </xdr:cNvPr>
        <xdr:cNvSpPr txBox="1"/>
      </xdr:nvSpPr>
      <xdr:spPr>
        <a:xfrm>
          <a:off x="14371955" y="267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4" name="フローチャート: 判断 443">
          <a:extLst>
            <a:ext uri="{FF2B5EF4-FFF2-40B4-BE49-F238E27FC236}">
              <a16:creationId xmlns:a16="http://schemas.microsoft.com/office/drawing/2014/main" id="{09EB48DC-ED87-4A66-A22A-50D17185D1FB}"/>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5" name="テキスト ボックス 444">
          <a:extLst>
            <a:ext uri="{FF2B5EF4-FFF2-40B4-BE49-F238E27FC236}">
              <a16:creationId xmlns:a16="http://schemas.microsoft.com/office/drawing/2014/main" id="{C862BB98-32D4-4FEC-A246-2C34C8A1D2B6}"/>
            </a:ext>
          </a:extLst>
        </xdr:cNvPr>
        <xdr:cNvSpPr txBox="1"/>
      </xdr:nvSpPr>
      <xdr:spPr>
        <a:xfrm>
          <a:off x="13555345"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6" name="フローチャート: 判断 445">
          <a:extLst>
            <a:ext uri="{FF2B5EF4-FFF2-40B4-BE49-F238E27FC236}">
              <a16:creationId xmlns:a16="http://schemas.microsoft.com/office/drawing/2014/main" id="{16DF0FEE-DD39-4F09-91C9-E3348D13C485}"/>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47" name="テキスト ボックス 446">
          <a:extLst>
            <a:ext uri="{FF2B5EF4-FFF2-40B4-BE49-F238E27FC236}">
              <a16:creationId xmlns:a16="http://schemas.microsoft.com/office/drawing/2014/main" id="{3279CABA-CD60-48EE-8471-E871C42C0A8F}"/>
            </a:ext>
          </a:extLst>
        </xdr:cNvPr>
        <xdr:cNvSpPr txBox="1"/>
      </xdr:nvSpPr>
      <xdr:spPr>
        <a:xfrm>
          <a:off x="12763500" y="282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48" name="フローチャート: 判断 447">
          <a:extLst>
            <a:ext uri="{FF2B5EF4-FFF2-40B4-BE49-F238E27FC236}">
              <a16:creationId xmlns:a16="http://schemas.microsoft.com/office/drawing/2014/main" id="{E2C48904-6197-4051-86FC-490CF45EC3B6}"/>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49" name="テキスト ボックス 448">
          <a:extLst>
            <a:ext uri="{FF2B5EF4-FFF2-40B4-BE49-F238E27FC236}">
              <a16:creationId xmlns:a16="http://schemas.microsoft.com/office/drawing/2014/main" id="{06F63E33-C930-4D87-AEC3-E8B382033A49}"/>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0DBB3A4-A81E-4953-8AFF-3F63BE7C44BA}"/>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75EF861-87FC-46F2-A648-2C336BE370F5}"/>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C1BFCAF-8B5C-42F1-A0C0-90387C3D2DDF}"/>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F01F9DD-580B-4377-A937-0D2A324077B8}"/>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0544D98-7F5E-4F6C-AD87-73167ACE8AF6}"/>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165820</xdr:rowOff>
    </xdr:from>
    <xdr:to>
      <xdr:col>64</xdr:col>
      <xdr:colOff>152400</xdr:colOff>
      <xdr:row>14</xdr:row>
      <xdr:rowOff>95970</xdr:rowOff>
    </xdr:to>
    <xdr:sp macro="" textlink="">
      <xdr:nvSpPr>
        <xdr:cNvPr id="455" name="楕円 454">
          <a:extLst>
            <a:ext uri="{FF2B5EF4-FFF2-40B4-BE49-F238E27FC236}">
              <a16:creationId xmlns:a16="http://schemas.microsoft.com/office/drawing/2014/main" id="{893F6573-4D99-4F16-BD2C-03FD9CB7BD19}"/>
            </a:ext>
          </a:extLst>
        </xdr:cNvPr>
        <xdr:cNvSpPr/>
      </xdr:nvSpPr>
      <xdr:spPr>
        <a:xfrm>
          <a:off x="12246610" y="23984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106147</xdr:rowOff>
    </xdr:from>
    <xdr:ext cx="762000" cy="259045"/>
    <xdr:sp macro="" textlink="">
      <xdr:nvSpPr>
        <xdr:cNvPr id="456" name="テキスト ボックス 455">
          <a:extLst>
            <a:ext uri="{FF2B5EF4-FFF2-40B4-BE49-F238E27FC236}">
              <a16:creationId xmlns:a16="http://schemas.microsoft.com/office/drawing/2014/main" id="{C8C19FE9-8C31-414C-BCB1-DF2A87CD14E1}"/>
            </a:ext>
          </a:extLst>
        </xdr:cNvPr>
        <xdr:cNvSpPr txBox="1"/>
      </xdr:nvSpPr>
      <xdr:spPr>
        <a:xfrm>
          <a:off x="11946890" y="216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県費負担教職員の権限移譲に伴い大きく増加し、その後はほぼ横ばいで推移していましたが、令和２年度は会計年度任用職員制度の導入等により増加し、令和３年度は経常一般財源が増加したため低下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令和４年度は消防団員の年額報酬改定に伴う増等により経常経費充当一般財源が増加した一方で、経常一般財源が減少したため、</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ポイント上昇しました。類似団体と比較すると、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421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42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84138</xdr:rowOff>
    </xdr:from>
    <xdr:to>
      <xdr:col>15</xdr:col>
      <xdr:colOff>98425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7068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84138</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70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47625</xdr:rowOff>
    </xdr:from>
    <xdr:to>
      <xdr:col>24</xdr:col>
      <xdr:colOff>76200</xdr:colOff>
      <xdr:row>39</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33338</xdr:rowOff>
    </xdr:from>
    <xdr:to>
      <xdr:col>11</xdr:col>
      <xdr:colOff>60325</xdr:colOff>
      <xdr:row>39</xdr:row>
      <xdr:rowOff>134938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119715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61913</xdr:rowOff>
    </xdr:from>
    <xdr:to>
      <xdr:col>6</xdr:col>
      <xdr:colOff>171450</xdr:colOff>
      <xdr:row>39</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令和４年度は物価高騰による光熱費の増加等により経常経費充当一般財源が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ポイント低くなっており、引き続き業務の見直しや効率化等により、経費の節減を図っていきます。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159657</xdr:rowOff>
    </xdr:from>
    <xdr:to>
      <xdr:col>82</xdr:col>
      <xdr:colOff>107950</xdr:colOff>
      <xdr:row>13</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17057"/>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217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53521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53521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108857</xdr:rowOff>
    </xdr:from>
    <xdr:to>
      <xdr:col>78</xdr:col>
      <xdr:colOff>120650</xdr:colOff>
      <xdr:row>13</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49184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3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2721</xdr:rowOff>
    </xdr:from>
    <xdr:to>
      <xdr:col>69</xdr:col>
      <xdr:colOff>142875</xdr:colOff>
      <xdr:row>13</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令和４年度は子どものための教育・保育給付費や障害児保護費の増加等により経常経費充当一般財源が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159657</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latin typeface="ＭＳ Ｐゴシック" panose="020B0600070205080204" pitchFamily="50" charset="-128"/>
              <a:ea typeface="ＭＳ Ｐゴシック" panose="020B0600070205080204" pitchFamily="50" charset="-128"/>
            </a:rPr>
            <a:t>　これは、介護保険費特別会計への繰出金の増や、療養給付費負担金の増等によるものです。また、経常一般財源が減少したた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ポイント上昇しました。類似団体平均と同水準を維持しております。</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67327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令和４年度は児童クラブへの補助金の増等により、経常経費充当一般財源が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1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借入時の利率の減少傾向に伴い利子償還額は減少していますが、借入抑制により減少していた地方債償還額は、長寿命化事業や大規模事業などの償還額の増に伴い増加しています。</a:t>
          </a:r>
        </a:p>
        <a:p>
          <a:r>
            <a:rPr kumimoji="1" lang="ja-JP" altLang="en-US" sz="1300">
              <a:latin typeface="ＭＳ Ｐゴシック" panose="020B0600070205080204" pitchFamily="50" charset="-128"/>
              <a:ea typeface="ＭＳ Ｐゴシック" panose="020B0600070205080204" pitchFamily="50" charset="-128"/>
            </a:rPr>
            <a:t>　一方で、経常一般財源の減少により、公債費全体としては前年より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類似団体内平均値を下回っており、引き続き、建設事業の重点化や進度調整により、公債費の健全な水準の維持に努めます。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年度に県費負担教職員の権限移譲に伴う人件費の増加等により</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ポイントと大きく上昇し、その後、ほぼ横ばいの推移となっていましたが、令和３年度に普通交付税等の臨時的な増等により令和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ポイント低下しました。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令和４年度は税収は改善しましたが、普通交付税や地方特例交付金の減等により経常一般財源が減少し、物価高騰による光熱費の増等もあり、前年度比</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ポイントの上昇となりました。</a:t>
          </a:r>
        </a:p>
        <a:p>
          <a:r>
            <a:rPr kumimoji="1" lang="ja-JP" altLang="en-US" sz="1150">
              <a:latin typeface="ＭＳ Ｐゴシック" panose="020B0600070205080204" pitchFamily="50" charset="-128"/>
              <a:ea typeface="ＭＳ Ｐゴシック" panose="020B0600070205080204" pitchFamily="50" charset="-128"/>
            </a:rPr>
            <a:t>　類似団体内平均値も上昇している中、平均値を下回る水準を維持しています。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81</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9659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75</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60398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75</xdr:row>
      <xdr:rowOff>129286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60398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142494</xdr:rowOff>
    </xdr:from>
    <xdr:to>
      <xdr:col>78</xdr:col>
      <xdr:colOff>120650</xdr:colOff>
      <xdr:row>76</xdr:row>
      <xdr:rowOff>72644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129286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101854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37338</xdr:rowOff>
    </xdr:from>
    <xdr:to>
      <xdr:col>78</xdr:col>
      <xdr:colOff>120650</xdr:colOff>
      <xdr:row>73</xdr:row>
      <xdr:rowOff>138938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149115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166967</xdr:rowOff>
    </xdr:from>
    <xdr:to>
      <xdr:col>29</xdr:col>
      <xdr:colOff>127000</xdr:colOff>
      <xdr:row>14</xdr:row>
      <xdr:rowOff>35446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3442"/>
          <a:ext cx="6477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35446</xdr:rowOff>
    </xdr:from>
    <xdr:to>
      <xdr:col>26</xdr:col>
      <xdr:colOff>50800</xdr:colOff>
      <xdr:row>14</xdr:row>
      <xdr:rowOff>56324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3371"/>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56324</xdr:rowOff>
    </xdr:from>
    <xdr:to>
      <xdr:col>22</xdr:col>
      <xdr:colOff>114300</xdr:colOff>
      <xdr:row>15</xdr:row>
      <xdr:rowOff>1194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1194</xdr:rowOff>
    </xdr:from>
    <xdr:to>
      <xdr:col>18</xdr:col>
      <xdr:colOff>177800</xdr:colOff>
      <xdr:row>15</xdr:row>
      <xdr:rowOff>18910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0569"/>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116167</xdr:rowOff>
    </xdr:from>
    <xdr:to>
      <xdr:col>29</xdr:col>
      <xdr:colOff>177800</xdr:colOff>
      <xdr:row>14</xdr:row>
      <xdr:rowOff>46317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132694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156096</xdr:rowOff>
    </xdr:from>
    <xdr:to>
      <xdr:col>26</xdr:col>
      <xdr:colOff>101600</xdr:colOff>
      <xdr:row>14</xdr:row>
      <xdr:rowOff>86246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96423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5524</xdr:rowOff>
    </xdr:from>
    <xdr:to>
      <xdr:col>22</xdr:col>
      <xdr:colOff>165100</xdr:colOff>
      <xdr:row>14</xdr:row>
      <xdr:rowOff>107124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121844</xdr:rowOff>
    </xdr:from>
    <xdr:to>
      <xdr:col>19</xdr:col>
      <xdr:colOff>38100</xdr:colOff>
      <xdr:row>15</xdr:row>
      <xdr:rowOff>51994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62171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139560</xdr:rowOff>
    </xdr:from>
    <xdr:to>
      <xdr:col>15</xdr:col>
      <xdr:colOff>101600</xdr:colOff>
      <xdr:row>15</xdr:row>
      <xdr:rowOff>69710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79887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41846</xdr:rowOff>
    </xdr:from>
    <xdr:to>
      <xdr:col>29</xdr:col>
      <xdr:colOff>127000</xdr:colOff>
      <xdr:row>36</xdr:row>
      <xdr:rowOff>76936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5096"/>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76936</xdr:rowOff>
    </xdr:from>
    <xdr:to>
      <xdr:col>26</xdr:col>
      <xdr:colOff>50800</xdr:colOff>
      <xdr:row>36</xdr:row>
      <xdr:rowOff>112675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0186"/>
          <a:ext cx="698500" cy="3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112675</xdr:rowOff>
    </xdr:from>
    <xdr:to>
      <xdr:col>22</xdr:col>
      <xdr:colOff>114300</xdr:colOff>
      <xdr:row>36</xdr:row>
      <xdr:rowOff>130543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592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41656</xdr:rowOff>
    </xdr:from>
    <xdr:to>
      <xdr:col>18</xdr:col>
      <xdr:colOff>177800</xdr:colOff>
      <xdr:row>36</xdr:row>
      <xdr:rowOff>130543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4906"/>
          <a:ext cx="698500" cy="8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333946</xdr:rowOff>
    </xdr:from>
    <xdr:to>
      <xdr:col>29</xdr:col>
      <xdr:colOff>177800</xdr:colOff>
      <xdr:row>36</xdr:row>
      <xdr:rowOff>92646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306023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26136</xdr:rowOff>
    </xdr:from>
    <xdr:to>
      <xdr:col>26</xdr:col>
      <xdr:colOff>101600</xdr:colOff>
      <xdr:row>36</xdr:row>
      <xdr:rowOff>127736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61875</xdr:rowOff>
    </xdr:from>
    <xdr:to>
      <xdr:col>22</xdr:col>
      <xdr:colOff>165100</xdr:colOff>
      <xdr:row>36</xdr:row>
      <xdr:rowOff>163475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79743</xdr:rowOff>
    </xdr:from>
    <xdr:to>
      <xdr:col>19</xdr:col>
      <xdr:colOff>38100</xdr:colOff>
      <xdr:row>37</xdr:row>
      <xdr:rowOff>9893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166120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333756</xdr:rowOff>
    </xdr:from>
    <xdr:to>
      <xdr:col>15</xdr:col>
      <xdr:colOff>101600</xdr:colOff>
      <xdr:row>36</xdr:row>
      <xdr:rowOff>92456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77233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146024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8836"/>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146024</xdr:rowOff>
    </xdr:from>
    <xdr:to>
      <xdr:col>19</xdr:col>
      <xdr:colOff>177800</xdr:colOff>
      <xdr:row>32</xdr:row>
      <xdr:rowOff>1816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097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1816</xdr:rowOff>
    </xdr:from>
    <xdr:to>
      <xdr:col>15</xdr:col>
      <xdr:colOff>50800</xdr:colOff>
      <xdr:row>32</xdr:row>
      <xdr:rowOff>155854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155854</xdr:rowOff>
    </xdr:from>
    <xdr:to>
      <xdr:col>10</xdr:col>
      <xdr:colOff>114300</xdr:colOff>
      <xdr:row>32</xdr:row>
      <xdr:rowOff>169685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225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53086</xdr:rowOff>
    </xdr:from>
    <xdr:to>
      <xdr:col>24</xdr:col>
      <xdr:colOff>114300</xdr:colOff>
      <xdr:row>31</xdr:row>
      <xdr:rowOff>154686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75963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95224</xdr:rowOff>
    </xdr:from>
    <xdr:to>
      <xdr:col>20</xdr:col>
      <xdr:colOff>38100</xdr:colOff>
      <xdr:row>32</xdr:row>
      <xdr:rowOff>25374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41901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122466</xdr:rowOff>
    </xdr:from>
    <xdr:to>
      <xdr:col>15</xdr:col>
      <xdr:colOff>101600</xdr:colOff>
      <xdr:row>32</xdr:row>
      <xdr:rowOff>52616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69143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105054</xdr:rowOff>
    </xdr:from>
    <xdr:to>
      <xdr:col>10</xdr:col>
      <xdr:colOff>165100</xdr:colOff>
      <xdr:row>33</xdr:row>
      <xdr:rowOff>35204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51731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118885</xdr:rowOff>
    </xdr:from>
    <xdr:to>
      <xdr:col>6</xdr:col>
      <xdr:colOff>38100</xdr:colOff>
      <xdr:row>33</xdr:row>
      <xdr:rowOff>49035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65562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160209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6433"/>
          <a:ext cx="838200" cy="2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160209</xdr:rowOff>
    </xdr:from>
    <xdr:to>
      <xdr:col>19</xdr:col>
      <xdr:colOff>177800</xdr:colOff>
      <xdr:row>57</xdr:row>
      <xdr:rowOff>162920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1409"/>
          <a:ext cx="8890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162920</xdr:rowOff>
    </xdr:from>
    <xdr:to>
      <xdr:col>15</xdr:col>
      <xdr:colOff>50800</xdr:colOff>
      <xdr:row>58</xdr:row>
      <xdr:rowOff>141105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557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141105</xdr:rowOff>
    </xdr:from>
    <xdr:to>
      <xdr:col>10</xdr:col>
      <xdr:colOff>114300</xdr:colOff>
      <xdr:row>58</xdr:row>
      <xdr:rowOff>162103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20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55883</xdr:rowOff>
    </xdr:from>
    <xdr:to>
      <xdr:col>24</xdr:col>
      <xdr:colOff>114300</xdr:colOff>
      <xdr:row>55</xdr:row>
      <xdr:rowOff>157483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109409</xdr:rowOff>
    </xdr:from>
    <xdr:to>
      <xdr:col>20</xdr:col>
      <xdr:colOff>38100</xdr:colOff>
      <xdr:row>57</xdr:row>
      <xdr:rowOff>39559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30686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112120</xdr:rowOff>
    </xdr:from>
    <xdr:to>
      <xdr:col>15</xdr:col>
      <xdr:colOff>101600</xdr:colOff>
      <xdr:row>58</xdr:row>
      <xdr:rowOff>42270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90305</xdr:rowOff>
    </xdr:from>
    <xdr:to>
      <xdr:col>10</xdr:col>
      <xdr:colOff>165100</xdr:colOff>
      <xdr:row>59</xdr:row>
      <xdr:rowOff>20455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111303</xdr:rowOff>
    </xdr:from>
    <xdr:to>
      <xdr:col>6</xdr:col>
      <xdr:colOff>38100</xdr:colOff>
      <xdr:row>59</xdr:row>
      <xdr:rowOff>41453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32580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129032</xdr:rowOff>
    </xdr:from>
    <xdr:to>
      <xdr:col>24</xdr:col>
      <xdr:colOff>63500</xdr:colOff>
      <xdr:row>77</xdr:row>
      <xdr:rowOff>14949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159232"/>
          <a:ext cx="8382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14949</xdr:rowOff>
    </xdr:from>
    <xdr:to>
      <xdr:col>19</xdr:col>
      <xdr:colOff>177800</xdr:colOff>
      <xdr:row>77</xdr:row>
      <xdr:rowOff>35742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216599"/>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20610</xdr:rowOff>
    </xdr:from>
    <xdr:to>
      <xdr:col>15</xdr:col>
      <xdr:colOff>50800</xdr:colOff>
      <xdr:row>77</xdr:row>
      <xdr:rowOff>35742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222260"/>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140027</xdr:rowOff>
    </xdr:from>
    <xdr:to>
      <xdr:col>10</xdr:col>
      <xdr:colOff>114300</xdr:colOff>
      <xdr:row>77</xdr:row>
      <xdr:rowOff>20610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170227"/>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78232</xdr:rowOff>
    </xdr:from>
    <xdr:to>
      <xdr:col>24</xdr:col>
      <xdr:colOff>114300</xdr:colOff>
      <xdr:row>77</xdr:row>
      <xdr:rowOff>8382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56659</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08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135599</xdr:rowOff>
    </xdr:from>
    <xdr:to>
      <xdr:col>20</xdr:col>
      <xdr:colOff>38100</xdr:colOff>
      <xdr:row>77</xdr:row>
      <xdr:rowOff>65749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156392</xdr:rowOff>
    </xdr:from>
    <xdr:to>
      <xdr:col>15</xdr:col>
      <xdr:colOff>101600</xdr:colOff>
      <xdr:row>77</xdr:row>
      <xdr:rowOff>86542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141260</xdr:rowOff>
    </xdr:from>
    <xdr:to>
      <xdr:col>10</xdr:col>
      <xdr:colOff>165100</xdr:colOff>
      <xdr:row>77</xdr:row>
      <xdr:rowOff>71410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62537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89227</xdr:rowOff>
    </xdr:from>
    <xdr:to>
      <xdr:col>6</xdr:col>
      <xdr:colOff>38100</xdr:colOff>
      <xdr:row>77</xdr:row>
      <xdr:rowOff>19377</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35903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118712</xdr:rowOff>
    </xdr:from>
    <xdr:to>
      <xdr:col>24</xdr:col>
      <xdr:colOff>63500</xdr:colOff>
      <xdr:row>96</xdr:row>
      <xdr:rowOff>90835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406462"/>
          <a:ext cx="838200" cy="1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118712</xdr:rowOff>
    </xdr:from>
    <xdr:to>
      <xdr:col>19</xdr:col>
      <xdr:colOff>177800</xdr:colOff>
      <xdr:row>97</xdr:row>
      <xdr:rowOff>102253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406462"/>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102253</xdr:rowOff>
    </xdr:from>
    <xdr:to>
      <xdr:col>15</xdr:col>
      <xdr:colOff>50800</xdr:colOff>
      <xdr:row>97</xdr:row>
      <xdr:rowOff>146438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73290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146438</xdr:rowOff>
    </xdr:from>
    <xdr:to>
      <xdr:col>10</xdr:col>
      <xdr:colOff>114300</xdr:colOff>
      <xdr:row>98</xdr:row>
      <xdr:rowOff>26772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777088"/>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40035</xdr:rowOff>
    </xdr:from>
    <xdr:to>
      <xdr:col>24</xdr:col>
      <xdr:colOff>114300</xdr:colOff>
      <xdr:row>96</xdr:row>
      <xdr:rowOff>141635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4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18462</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4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67912</xdr:rowOff>
    </xdr:from>
    <xdr:to>
      <xdr:col>20</xdr:col>
      <xdr:colOff>38100</xdr:colOff>
      <xdr:row>95</xdr:row>
      <xdr:rowOff>169512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160639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4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51453</xdr:rowOff>
    </xdr:from>
    <xdr:to>
      <xdr:col>15</xdr:col>
      <xdr:colOff>101600</xdr:colOff>
      <xdr:row>97</xdr:row>
      <xdr:rowOff>153053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144180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7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95638</xdr:rowOff>
    </xdr:from>
    <xdr:to>
      <xdr:col>10</xdr:col>
      <xdr:colOff>165100</xdr:colOff>
      <xdr:row>98</xdr:row>
      <xdr:rowOff>25788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16915</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147422</xdr:rowOff>
    </xdr:from>
    <xdr:to>
      <xdr:col>6</xdr:col>
      <xdr:colOff>38100</xdr:colOff>
      <xdr:row>98</xdr:row>
      <xdr:rowOff>77572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68699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8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124473</xdr:rowOff>
    </xdr:from>
    <xdr:to>
      <xdr:col>55</xdr:col>
      <xdr:colOff>0</xdr:colOff>
      <xdr:row>39</xdr:row>
      <xdr:rowOff>35154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39573"/>
          <a:ext cx="8382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39</xdr:row>
      <xdr:rowOff>35154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68608"/>
          <a:ext cx="8890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81331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79616</xdr:rowOff>
    </xdr:from>
    <xdr:to>
      <xdr:col>41</xdr:col>
      <xdr:colOff>50800</xdr:colOff>
      <xdr:row>39</xdr:row>
      <xdr:rowOff>81331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76616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73673</xdr:rowOff>
    </xdr:from>
    <xdr:to>
      <xdr:col>55</xdr:col>
      <xdr:colOff>50800</xdr:colOff>
      <xdr:row>39</xdr:row>
      <xdr:rowOff>3823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52100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155804</xdr:rowOff>
    </xdr:from>
    <xdr:to>
      <xdr:col>50</xdr:col>
      <xdr:colOff>165100</xdr:colOff>
      <xdr:row>39</xdr:row>
      <xdr:rowOff>85954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2858</xdr:rowOff>
    </xdr:from>
    <xdr:to>
      <xdr:col>46</xdr:col>
      <xdr:colOff>38100</xdr:colOff>
      <xdr:row>31</xdr:row>
      <xdr:rowOff>104458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95585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30531</xdr:rowOff>
    </xdr:from>
    <xdr:to>
      <xdr:col>41</xdr:col>
      <xdr:colOff>101600</xdr:colOff>
      <xdr:row>39</xdr:row>
      <xdr:rowOff>132131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123258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28816</xdr:rowOff>
    </xdr:from>
    <xdr:to>
      <xdr:col>36</xdr:col>
      <xdr:colOff>165100</xdr:colOff>
      <xdr:row>39</xdr:row>
      <xdr:rowOff>130416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121543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8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149644</xdr:rowOff>
    </xdr:from>
    <xdr:to>
      <xdr:col>55</xdr:col>
      <xdr:colOff>0</xdr:colOff>
      <xdr:row>51</xdr:row>
      <xdr:rowOff>167635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893594"/>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149644</xdr:rowOff>
    </xdr:from>
    <xdr:to>
      <xdr:col>50</xdr:col>
      <xdr:colOff>114300</xdr:colOff>
      <xdr:row>53</xdr:row>
      <xdr:rowOff>44283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893594"/>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44283</xdr:rowOff>
    </xdr:from>
    <xdr:to>
      <xdr:col>45</xdr:col>
      <xdr:colOff>177800</xdr:colOff>
      <xdr:row>54</xdr:row>
      <xdr:rowOff>10816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31133"/>
          <a:ext cx="8890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10816</xdr:rowOff>
    </xdr:from>
    <xdr:to>
      <xdr:col>41</xdr:col>
      <xdr:colOff>50800</xdr:colOff>
      <xdr:row>54</xdr:row>
      <xdr:rowOff>44945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69116"/>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116835</xdr:rowOff>
    </xdr:from>
    <xdr:to>
      <xdr:col>55</xdr:col>
      <xdr:colOff>50800</xdr:colOff>
      <xdr:row>52</xdr:row>
      <xdr:rowOff>46985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8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139712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98844</xdr:rowOff>
    </xdr:from>
    <xdr:to>
      <xdr:col>50</xdr:col>
      <xdr:colOff>165100</xdr:colOff>
      <xdr:row>52</xdr:row>
      <xdr:rowOff>28994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8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45521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6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164933</xdr:rowOff>
    </xdr:from>
    <xdr:to>
      <xdr:col>46</xdr:col>
      <xdr:colOff>38100</xdr:colOff>
      <xdr:row>53</xdr:row>
      <xdr:rowOff>95083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111610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131466</xdr:rowOff>
    </xdr:from>
    <xdr:to>
      <xdr:col>41</xdr:col>
      <xdr:colOff>101600</xdr:colOff>
      <xdr:row>54</xdr:row>
      <xdr:rowOff>61616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52743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165595</xdr:rowOff>
    </xdr:from>
    <xdr:to>
      <xdr:col>36</xdr:col>
      <xdr:colOff>165100</xdr:colOff>
      <xdr:row>54</xdr:row>
      <xdr:rowOff>95745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86872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41036</xdr:rowOff>
    </xdr:from>
    <xdr:to>
      <xdr:col>55</xdr:col>
      <xdr:colOff>0</xdr:colOff>
      <xdr:row>74</xdr:row>
      <xdr:rowOff>96632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385436"/>
          <a:ext cx="838200" cy="3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41036</xdr:rowOff>
    </xdr:from>
    <xdr:to>
      <xdr:col>50</xdr:col>
      <xdr:colOff>114300</xdr:colOff>
      <xdr:row>73</xdr:row>
      <xdr:rowOff>18176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38543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18176</xdr:rowOff>
    </xdr:from>
    <xdr:to>
      <xdr:col>45</xdr:col>
      <xdr:colOff>177800</xdr:colOff>
      <xdr:row>73</xdr:row>
      <xdr:rowOff>45471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53402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45471</xdr:rowOff>
    </xdr:from>
    <xdr:to>
      <xdr:col>41</xdr:col>
      <xdr:colOff>50800</xdr:colOff>
      <xdr:row>74</xdr:row>
      <xdr:rowOff>146741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45832</xdr:rowOff>
    </xdr:from>
    <xdr:to>
      <xdr:col>55</xdr:col>
      <xdr:colOff>50800</xdr:colOff>
      <xdr:row>74</xdr:row>
      <xdr:rowOff>147432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68709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161686</xdr:rowOff>
    </xdr:from>
    <xdr:to>
      <xdr:col>50</xdr:col>
      <xdr:colOff>165100</xdr:colOff>
      <xdr:row>72</xdr:row>
      <xdr:rowOff>91836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108363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138826</xdr:rowOff>
    </xdr:from>
    <xdr:to>
      <xdr:col>46</xdr:col>
      <xdr:colOff>38100</xdr:colOff>
      <xdr:row>73</xdr:row>
      <xdr:rowOff>68976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85503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166121</xdr:rowOff>
    </xdr:from>
    <xdr:to>
      <xdr:col>41</xdr:col>
      <xdr:colOff>101600</xdr:colOff>
      <xdr:row>73</xdr:row>
      <xdr:rowOff>96271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112798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95941</xdr:rowOff>
    </xdr:from>
    <xdr:to>
      <xdr:col>36</xdr:col>
      <xdr:colOff>165100</xdr:colOff>
      <xdr:row>75</xdr:row>
      <xdr:rowOff>26091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17218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52767</xdr:rowOff>
    </xdr:from>
    <xdr:to>
      <xdr:col>55</xdr:col>
      <xdr:colOff>0</xdr:colOff>
      <xdr:row>95</xdr:row>
      <xdr:rowOff>46366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69067"/>
          <a:ext cx="8382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46366</xdr:rowOff>
    </xdr:from>
    <xdr:to>
      <xdr:col>50</xdr:col>
      <xdr:colOff>114300</xdr:colOff>
      <xdr:row>96</xdr:row>
      <xdr:rowOff>62923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334116"/>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62923</xdr:rowOff>
    </xdr:from>
    <xdr:to>
      <xdr:col>45</xdr:col>
      <xdr:colOff>177800</xdr:colOff>
      <xdr:row>97</xdr:row>
      <xdr:rowOff>120726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22123"/>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21383</xdr:rowOff>
    </xdr:from>
    <xdr:to>
      <xdr:col>41</xdr:col>
      <xdr:colOff>50800</xdr:colOff>
      <xdr:row>97</xdr:row>
      <xdr:rowOff>120726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52033"/>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1967</xdr:rowOff>
    </xdr:from>
    <xdr:to>
      <xdr:col>55</xdr:col>
      <xdr:colOff>50800</xdr:colOff>
      <xdr:row>94</xdr:row>
      <xdr:rowOff>103567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24844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167016</xdr:rowOff>
    </xdr:from>
    <xdr:to>
      <xdr:col>50</xdr:col>
      <xdr:colOff>165100</xdr:colOff>
      <xdr:row>95</xdr:row>
      <xdr:rowOff>97166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12123</xdr:rowOff>
    </xdr:from>
    <xdr:to>
      <xdr:col>46</xdr:col>
      <xdr:colOff>38100</xdr:colOff>
      <xdr:row>96</xdr:row>
      <xdr:rowOff>113723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104850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69926</xdr:rowOff>
    </xdr:from>
    <xdr:to>
      <xdr:col>41</xdr:col>
      <xdr:colOff>101600</xdr:colOff>
      <xdr:row>98</xdr:row>
      <xdr:rowOff>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162653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142033</xdr:rowOff>
    </xdr:from>
    <xdr:to>
      <xdr:col>36</xdr:col>
      <xdr:colOff>165100</xdr:colOff>
      <xdr:row>97</xdr:row>
      <xdr:rowOff>72183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63310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6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35361</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1911"/>
          <a:ext cx="8382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70630</xdr:rowOff>
    </xdr:from>
    <xdr:to>
      <xdr:col>81</xdr:col>
      <xdr:colOff>50800</xdr:colOff>
      <xdr:row>39</xdr:row>
      <xdr:rowOff>35361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85730"/>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103124</xdr:rowOff>
    </xdr:from>
    <xdr:to>
      <xdr:col>76</xdr:col>
      <xdr:colOff>114300</xdr:colOff>
      <xdr:row>38</xdr:row>
      <xdr:rowOff>70630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446774"/>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103124</xdr:rowOff>
    </xdr:from>
    <xdr:to>
      <xdr:col>71</xdr:col>
      <xdr:colOff>177800</xdr:colOff>
      <xdr:row>38</xdr:row>
      <xdr:rowOff>23114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4467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156011</xdr:rowOff>
    </xdr:from>
    <xdr:to>
      <xdr:col>81</xdr:col>
      <xdr:colOff>101600</xdr:colOff>
      <xdr:row>39</xdr:row>
      <xdr:rowOff>86161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77288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19830</xdr:rowOff>
    </xdr:from>
    <xdr:to>
      <xdr:col>76</xdr:col>
      <xdr:colOff>165100</xdr:colOff>
      <xdr:row>38</xdr:row>
      <xdr:rowOff>121430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112557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52324</xdr:rowOff>
    </xdr:from>
    <xdr:to>
      <xdr:col>72</xdr:col>
      <xdr:colOff>38100</xdr:colOff>
      <xdr:row>37</xdr:row>
      <xdr:rowOff>153924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170451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143764</xdr:rowOff>
    </xdr:from>
    <xdr:to>
      <xdr:col>67</xdr:col>
      <xdr:colOff>101600</xdr:colOff>
      <xdr:row>38</xdr:row>
      <xdr:rowOff>73914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90441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16523</xdr:rowOff>
    </xdr:from>
    <xdr:to>
      <xdr:col>85</xdr:col>
      <xdr:colOff>127000</xdr:colOff>
      <xdr:row>76</xdr:row>
      <xdr:rowOff>61137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532373"/>
          <a:ext cx="838200" cy="5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16523</xdr:rowOff>
    </xdr:from>
    <xdr:to>
      <xdr:col>81</xdr:col>
      <xdr:colOff>50800</xdr:colOff>
      <xdr:row>77</xdr:row>
      <xdr:rowOff>100609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532373"/>
          <a:ext cx="8890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77</xdr:row>
      <xdr:rowOff>100609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135243</xdr:rowOff>
    </xdr:from>
    <xdr:to>
      <xdr:col>71</xdr:col>
      <xdr:colOff>177800</xdr:colOff>
      <xdr:row>77</xdr:row>
      <xdr:rowOff>145644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65443"/>
          <a:ext cx="8890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10337</xdr:rowOff>
    </xdr:from>
    <xdr:to>
      <xdr:col>85</xdr:col>
      <xdr:colOff>177800</xdr:colOff>
      <xdr:row>76</xdr:row>
      <xdr:rowOff>111937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160214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137173</xdr:rowOff>
    </xdr:from>
    <xdr:to>
      <xdr:col>81</xdr:col>
      <xdr:colOff>101600</xdr:colOff>
      <xdr:row>73</xdr:row>
      <xdr:rowOff>67323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83850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2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49809</xdr:rowOff>
    </xdr:from>
    <xdr:to>
      <xdr:col>76</xdr:col>
      <xdr:colOff>165100</xdr:colOff>
      <xdr:row>77</xdr:row>
      <xdr:rowOff>151409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142536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84443</xdr:rowOff>
    </xdr:from>
    <xdr:to>
      <xdr:col>72</xdr:col>
      <xdr:colOff>38100</xdr:colOff>
      <xdr:row>77</xdr:row>
      <xdr:rowOff>14593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94844</xdr:rowOff>
    </xdr:from>
    <xdr:to>
      <xdr:col>67</xdr:col>
      <xdr:colOff>101600</xdr:colOff>
      <xdr:row>78</xdr:row>
      <xdr:rowOff>24994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16121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67387</xdr:rowOff>
    </xdr:from>
    <xdr:to>
      <xdr:col>85</xdr:col>
      <xdr:colOff>127000</xdr:colOff>
      <xdr:row>95</xdr:row>
      <xdr:rowOff>114858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183687"/>
          <a:ext cx="838200" cy="2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114858</xdr:rowOff>
    </xdr:from>
    <xdr:to>
      <xdr:col>81</xdr:col>
      <xdr:colOff>50800</xdr:colOff>
      <xdr:row>97</xdr:row>
      <xdr:rowOff>79273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026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1245</xdr:rowOff>
    </xdr:from>
    <xdr:to>
      <xdr:col>76</xdr:col>
      <xdr:colOff>114300</xdr:colOff>
      <xdr:row>97</xdr:row>
      <xdr:rowOff>79273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460445"/>
          <a:ext cx="889000" cy="2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109220</xdr:rowOff>
    </xdr:from>
    <xdr:to>
      <xdr:col>71</xdr:col>
      <xdr:colOff>177800</xdr:colOff>
      <xdr:row>96</xdr:row>
      <xdr:rowOff>1245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396970"/>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16587</xdr:rowOff>
    </xdr:from>
    <xdr:to>
      <xdr:col>85</xdr:col>
      <xdr:colOff>177800</xdr:colOff>
      <xdr:row>94</xdr:row>
      <xdr:rowOff>118187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39464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64058</xdr:rowOff>
    </xdr:from>
    <xdr:to>
      <xdr:col>81</xdr:col>
      <xdr:colOff>101600</xdr:colOff>
      <xdr:row>95</xdr:row>
      <xdr:rowOff>165658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156785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28473</xdr:rowOff>
    </xdr:from>
    <xdr:to>
      <xdr:col>76</xdr:col>
      <xdr:colOff>165100</xdr:colOff>
      <xdr:row>97</xdr:row>
      <xdr:rowOff>130073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146600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4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121895</xdr:rowOff>
    </xdr:from>
    <xdr:to>
      <xdr:col>72</xdr:col>
      <xdr:colOff>38100</xdr:colOff>
      <xdr:row>96</xdr:row>
      <xdr:rowOff>52045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68572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1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58420</xdr:rowOff>
    </xdr:from>
    <xdr:to>
      <xdr:col>67</xdr:col>
      <xdr:colOff>101600</xdr:colOff>
      <xdr:row>95</xdr:row>
      <xdr:rowOff>160020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5097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1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142966</xdr:rowOff>
    </xdr:from>
    <xdr:to>
      <xdr:col>116</xdr:col>
      <xdr:colOff>63500</xdr:colOff>
      <xdr:row>32</xdr:row>
      <xdr:rowOff>16256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457916"/>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16256</xdr:rowOff>
    </xdr:from>
    <xdr:to>
      <xdr:col>111</xdr:col>
      <xdr:colOff>177800</xdr:colOff>
      <xdr:row>33</xdr:row>
      <xdr:rowOff>66875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50265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165172</xdr:rowOff>
    </xdr:from>
    <xdr:to>
      <xdr:col>107</xdr:col>
      <xdr:colOff>50800</xdr:colOff>
      <xdr:row>33</xdr:row>
      <xdr:rowOff>66875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65157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60343</xdr:rowOff>
    </xdr:from>
    <xdr:to>
      <xdr:col>102</xdr:col>
      <xdr:colOff>114300</xdr:colOff>
      <xdr:row>32</xdr:row>
      <xdr:rowOff>165172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546743"/>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92166</xdr:rowOff>
    </xdr:from>
    <xdr:to>
      <xdr:col>116</xdr:col>
      <xdr:colOff>114300</xdr:colOff>
      <xdr:row>32</xdr:row>
      <xdr:rowOff>22316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4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115043</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2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136906</xdr:rowOff>
    </xdr:from>
    <xdr:to>
      <xdr:col>112</xdr:col>
      <xdr:colOff>38100</xdr:colOff>
      <xdr:row>32</xdr:row>
      <xdr:rowOff>67056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83583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16075</xdr:rowOff>
    </xdr:from>
    <xdr:to>
      <xdr:col>107</xdr:col>
      <xdr:colOff>101600</xdr:colOff>
      <xdr:row>33</xdr:row>
      <xdr:rowOff>117675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134202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114372</xdr:rowOff>
    </xdr:from>
    <xdr:to>
      <xdr:col>102</xdr:col>
      <xdr:colOff>165100</xdr:colOff>
      <xdr:row>33</xdr:row>
      <xdr:rowOff>44522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61049</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9543</xdr:rowOff>
    </xdr:from>
    <xdr:to>
      <xdr:col>98</xdr:col>
      <xdr:colOff>38100</xdr:colOff>
      <xdr:row>32</xdr:row>
      <xdr:rowOff>111143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127670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76519</xdr:rowOff>
    </xdr:from>
    <xdr:to>
      <xdr:col>116</xdr:col>
      <xdr:colOff>63500</xdr:colOff>
      <xdr:row>59</xdr:row>
      <xdr:rowOff>88494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192069"/>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29014</xdr:rowOff>
    </xdr:from>
    <xdr:to>
      <xdr:col>111</xdr:col>
      <xdr:colOff>177800</xdr:colOff>
      <xdr:row>59</xdr:row>
      <xdr:rowOff>88494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144564"/>
          <a:ext cx="889000" cy="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29014</xdr:rowOff>
    </xdr:from>
    <xdr:to>
      <xdr:col>107</xdr:col>
      <xdr:colOff>50800</xdr:colOff>
      <xdr:row>59</xdr:row>
      <xdr:rowOff>90605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144564"/>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87100</xdr:rowOff>
    </xdr:from>
    <xdr:to>
      <xdr:col>102</xdr:col>
      <xdr:colOff>114300</xdr:colOff>
      <xdr:row>59</xdr:row>
      <xdr:rowOff>90605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20265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25719</xdr:rowOff>
    </xdr:from>
    <xdr:to>
      <xdr:col>116</xdr:col>
      <xdr:colOff>114300</xdr:colOff>
      <xdr:row>59</xdr:row>
      <xdr:rowOff>127319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1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112096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1005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37694</xdr:rowOff>
    </xdr:from>
    <xdr:to>
      <xdr:col>112</xdr:col>
      <xdr:colOff>38100</xdr:colOff>
      <xdr:row>59</xdr:row>
      <xdr:rowOff>139294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1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130421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24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149664</xdr:rowOff>
    </xdr:from>
    <xdr:to>
      <xdr:col>107</xdr:col>
      <xdr:colOff>101600</xdr:colOff>
      <xdr:row>59</xdr:row>
      <xdr:rowOff>79814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70941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8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39805</xdr:rowOff>
    </xdr:from>
    <xdr:to>
      <xdr:col>102</xdr:col>
      <xdr:colOff>165100</xdr:colOff>
      <xdr:row>59</xdr:row>
      <xdr:rowOff>141405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132532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24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36300</xdr:rowOff>
    </xdr:from>
    <xdr:to>
      <xdr:col>98</xdr:col>
      <xdr:colOff>38100</xdr:colOff>
      <xdr:row>59</xdr:row>
      <xdr:rowOff>137900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1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129027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2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117031</xdr:rowOff>
    </xdr:from>
    <xdr:to>
      <xdr:col>116</xdr:col>
      <xdr:colOff>63500</xdr:colOff>
      <xdr:row>75</xdr:row>
      <xdr:rowOff>143167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975781"/>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143167</xdr:rowOff>
    </xdr:from>
    <xdr:to>
      <xdr:col>111</xdr:col>
      <xdr:colOff>177800</xdr:colOff>
      <xdr:row>75</xdr:row>
      <xdr:rowOff>164809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01917"/>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75</xdr:row>
      <xdr:rowOff>164809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299864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139891</xdr:rowOff>
    </xdr:from>
    <xdr:to>
      <xdr:col>102</xdr:col>
      <xdr:colOff>114300</xdr:colOff>
      <xdr:row>76</xdr:row>
      <xdr:rowOff>48031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998641"/>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66231</xdr:rowOff>
    </xdr:from>
    <xdr:to>
      <xdr:col>116</xdr:col>
      <xdr:colOff>114300</xdr:colOff>
      <xdr:row>75</xdr:row>
      <xdr:rowOff>167832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924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44658</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92367</xdr:rowOff>
    </xdr:from>
    <xdr:to>
      <xdr:col>112</xdr:col>
      <xdr:colOff>38100</xdr:colOff>
      <xdr:row>76</xdr:row>
      <xdr:rowOff>22516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13643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0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114008</xdr:rowOff>
    </xdr:from>
    <xdr:to>
      <xdr:col>107</xdr:col>
      <xdr:colOff>101600</xdr:colOff>
      <xdr:row>76</xdr:row>
      <xdr:rowOff>44159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972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35286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89091</xdr:rowOff>
    </xdr:from>
    <xdr:to>
      <xdr:col>102</xdr:col>
      <xdr:colOff>165100</xdr:colOff>
      <xdr:row>76</xdr:row>
      <xdr:rowOff>19241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168681</xdr:rowOff>
    </xdr:from>
    <xdr:to>
      <xdr:col>98</xdr:col>
      <xdr:colOff>38100</xdr:colOff>
      <xdr:row>76</xdr:row>
      <xdr:rowOff>98831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89958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物件費は、電力・ガス・食料品等価格高騰緊急支援給付金の支給に係る事務費や物価高騰による光熱費の増加等により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％上昇していますが、類似団体内平均値も上昇しており、同値を下回っています。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維持補修費は、道路舗装や区画線等の道路維持修繕に係る事業費の増加等により上昇しています。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扶助費は、子どものための教育・保育給付費や介護給付費・訓練等給付費等の増や電力・ガス食料品等価格高騰緊急支援給付金の皆増の一方で、令和３年度の増要因となった子育て世帯臨時特別給付金や住民税非課税世帯等に対する臨時特別給付金の減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補助費等は、令和３年度は令和２年度の特別定額給付金の減少や事業継続支援金給付事業負担金の皆減等により大幅な低下となりましたが、令和４年度はエネルギー価格高騰緊急対策支援事業負担金の皆増や消費喚起事業負担金の増加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斎場施設関連整備や山南学園整備の減や地域センター整備の皆減等により減少しています。普通建設事業費（更新整備）は岡山芸術創造劇場整備や岡山城改修事業等により増加しており、類似団体平均を上回っ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公債費は、令和２年度まで類似団体内平均値を下回る水準で推移していましたが、令和３年度は臨時財政対策債などの借換債未発行に伴う償還額の増に伴い元金償還額が増加したことにより、同値を上回りました。令和４年度は借換債の一部発行等で元金償還金が減少し、類似団体を下回っています。</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積立金は、一般廃棄物処理施設整備基金への積立額が減少した一方で、地域福祉基金への積立額が大幅に増加し、類似団体内平均を上回っています。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116840</xdr:rowOff>
    </xdr:from>
    <xdr:to>
      <xdr:col>24</xdr:col>
      <xdr:colOff>63500</xdr:colOff>
      <xdr:row>32</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03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149497</xdr:rowOff>
    </xdr:from>
    <xdr:to>
      <xdr:col>19</xdr:col>
      <xdr:colOff>177800</xdr:colOff>
      <xdr:row>32</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5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46627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30299</xdr:rowOff>
    </xdr:from>
    <xdr:to>
      <xdr:col>10</xdr:col>
      <xdr:colOff>114300</xdr:colOff>
      <xdr:row>32</xdr:row>
      <xdr:rowOff>46627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66040</xdr:rowOff>
    </xdr:from>
    <xdr:to>
      <xdr:col>24</xdr:col>
      <xdr:colOff>114300</xdr:colOff>
      <xdr:row>32</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88917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98697</xdr:rowOff>
    </xdr:from>
    <xdr:to>
      <xdr:col>20</xdr:col>
      <xdr:colOff>38100</xdr:colOff>
      <xdr:row>33</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45374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119924</xdr:rowOff>
    </xdr:from>
    <xdr:to>
      <xdr:col>15</xdr:col>
      <xdr:colOff>101600</xdr:colOff>
      <xdr:row>33</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167277</xdr:rowOff>
    </xdr:from>
    <xdr:to>
      <xdr:col>10</xdr:col>
      <xdr:colOff>165100</xdr:colOff>
      <xdr:row>32</xdr:row>
      <xdr:rowOff>97427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113954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150949</xdr:rowOff>
    </xdr:from>
    <xdr:to>
      <xdr:col>6</xdr:col>
      <xdr:colOff>38100</xdr:colOff>
      <xdr:row>32</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169278</xdr:rowOff>
    </xdr:from>
    <xdr:to>
      <xdr:col>24</xdr:col>
      <xdr:colOff>63500</xdr:colOff>
      <xdr:row>58</xdr:row>
      <xdr:rowOff>91377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41928"/>
          <a:ext cx="8382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49733</xdr:rowOff>
    </xdr:from>
    <xdr:to>
      <xdr:col>19</xdr:col>
      <xdr:colOff>177800</xdr:colOff>
      <xdr:row>58</xdr:row>
      <xdr:rowOff>91377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93683"/>
          <a:ext cx="8890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49733</xdr:rowOff>
    </xdr:from>
    <xdr:to>
      <xdr:col>15</xdr:col>
      <xdr:colOff>50800</xdr:colOff>
      <xdr:row>59</xdr:row>
      <xdr:rowOff>35052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145758</xdr:rowOff>
    </xdr:from>
    <xdr:to>
      <xdr:col>10</xdr:col>
      <xdr:colOff>114300</xdr:colOff>
      <xdr:row>59</xdr:row>
      <xdr:rowOff>35052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118478</xdr:rowOff>
    </xdr:from>
    <xdr:to>
      <xdr:col>24</xdr:col>
      <xdr:colOff>114300</xdr:colOff>
      <xdr:row>58</xdr:row>
      <xdr:rowOff>48628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33405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40577</xdr:rowOff>
    </xdr:from>
    <xdr:to>
      <xdr:col>20</xdr:col>
      <xdr:colOff>38100</xdr:colOff>
      <xdr:row>58</xdr:row>
      <xdr:rowOff>142177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133304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170383</xdr:rowOff>
    </xdr:from>
    <xdr:to>
      <xdr:col>15</xdr:col>
      <xdr:colOff>101600</xdr:colOff>
      <xdr:row>51</xdr:row>
      <xdr:rowOff>100533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117060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155702</xdr:rowOff>
    </xdr:from>
    <xdr:to>
      <xdr:col>10</xdr:col>
      <xdr:colOff>165100</xdr:colOff>
      <xdr:row>59</xdr:row>
      <xdr:rowOff>85852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76979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94958</xdr:rowOff>
    </xdr:from>
    <xdr:to>
      <xdr:col>6</xdr:col>
      <xdr:colOff>38100</xdr:colOff>
      <xdr:row>59</xdr:row>
      <xdr:rowOff>25108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41635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115258</xdr:rowOff>
    </xdr:from>
    <xdr:to>
      <xdr:col>24</xdr:col>
      <xdr:colOff>63500</xdr:colOff>
      <xdr:row>75</xdr:row>
      <xdr:rowOff>152383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74008"/>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115258</xdr:rowOff>
    </xdr:from>
    <xdr:to>
      <xdr:col>19</xdr:col>
      <xdr:colOff>177800</xdr:colOff>
      <xdr:row>77</xdr:row>
      <xdr:rowOff>20216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4008"/>
          <a:ext cx="889000" cy="2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20216</xdr:rowOff>
    </xdr:from>
    <xdr:to>
      <xdr:col>15</xdr:col>
      <xdr:colOff>50800</xdr:colOff>
      <xdr:row>77</xdr:row>
      <xdr:rowOff>76505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86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76505</xdr:rowOff>
    </xdr:from>
    <xdr:to>
      <xdr:col>10</xdr:col>
      <xdr:colOff>114300</xdr:colOff>
      <xdr:row>77</xdr:row>
      <xdr:rowOff>126386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815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101583</xdr:rowOff>
    </xdr:from>
    <xdr:to>
      <xdr:col>24</xdr:col>
      <xdr:colOff>114300</xdr:colOff>
      <xdr:row>76</xdr:row>
      <xdr:rowOff>31733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80010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64458</xdr:rowOff>
    </xdr:from>
    <xdr:to>
      <xdr:col>20</xdr:col>
      <xdr:colOff>38100</xdr:colOff>
      <xdr:row>75</xdr:row>
      <xdr:rowOff>166058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157185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140866</xdr:rowOff>
    </xdr:from>
    <xdr:to>
      <xdr:col>15</xdr:col>
      <xdr:colOff>101600</xdr:colOff>
      <xdr:row>77</xdr:row>
      <xdr:rowOff>71016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62143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25705</xdr:rowOff>
    </xdr:from>
    <xdr:to>
      <xdr:col>10</xdr:col>
      <xdr:colOff>165100</xdr:colOff>
      <xdr:row>77</xdr:row>
      <xdr:rowOff>127305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118432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75586</xdr:rowOff>
    </xdr:from>
    <xdr:to>
      <xdr:col>6</xdr:col>
      <xdr:colOff>38100</xdr:colOff>
      <xdr:row>78</xdr:row>
      <xdr:rowOff>5736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168313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148473</xdr:rowOff>
    </xdr:from>
    <xdr:to>
      <xdr:col>24</xdr:col>
      <xdr:colOff>63500</xdr:colOff>
      <xdr:row>95</xdr:row>
      <xdr:rowOff>165046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36223"/>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148473</xdr:rowOff>
    </xdr:from>
    <xdr:to>
      <xdr:col>19</xdr:col>
      <xdr:colOff>177800</xdr:colOff>
      <xdr:row>98</xdr:row>
      <xdr:rowOff>9513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36223"/>
          <a:ext cx="889000" cy="3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9513</xdr:rowOff>
    </xdr:from>
    <xdr:to>
      <xdr:col>15</xdr:col>
      <xdr:colOff>50800</xdr:colOff>
      <xdr:row>98</xdr:row>
      <xdr:rowOff>158474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11613"/>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43517</xdr:rowOff>
    </xdr:from>
    <xdr:to>
      <xdr:col>10</xdr:col>
      <xdr:colOff>114300</xdr:colOff>
      <xdr:row>98</xdr:row>
      <xdr:rowOff>158474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5617"/>
          <a:ext cx="889000" cy="1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114246</xdr:rowOff>
    </xdr:from>
    <xdr:to>
      <xdr:col>24</xdr:col>
      <xdr:colOff>114300</xdr:colOff>
      <xdr:row>96</xdr:row>
      <xdr:rowOff>44396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92673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97673</xdr:rowOff>
    </xdr:from>
    <xdr:to>
      <xdr:col>20</xdr:col>
      <xdr:colOff>38100</xdr:colOff>
      <xdr:row>96</xdr:row>
      <xdr:rowOff>27823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130163</xdr:rowOff>
    </xdr:from>
    <xdr:to>
      <xdr:col>15</xdr:col>
      <xdr:colOff>101600</xdr:colOff>
      <xdr:row>98</xdr:row>
      <xdr:rowOff>60313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76840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107674</xdr:rowOff>
    </xdr:from>
    <xdr:to>
      <xdr:col>10</xdr:col>
      <xdr:colOff>165100</xdr:colOff>
      <xdr:row>99</xdr:row>
      <xdr:rowOff>37824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164167</xdr:rowOff>
    </xdr:from>
    <xdr:to>
      <xdr:col>6</xdr:col>
      <xdr:colOff>38100</xdr:colOff>
      <xdr:row>98</xdr:row>
      <xdr:rowOff>94317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110844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52070</xdr:rowOff>
    </xdr:from>
    <xdr:to>
      <xdr:col>55</xdr:col>
      <xdr:colOff>0</xdr:colOff>
      <xdr:row>36</xdr:row>
      <xdr:rowOff>134620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2427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76200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24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76200</xdr:rowOff>
    </xdr:from>
    <xdr:to>
      <xdr:col>45</xdr:col>
      <xdr:colOff>177800</xdr:colOff>
      <xdr:row>36</xdr:row>
      <xdr:rowOff>81280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48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80010</xdr:rowOff>
    </xdr:from>
    <xdr:to>
      <xdr:col>41</xdr:col>
      <xdr:colOff>50800</xdr:colOff>
      <xdr:row>36</xdr:row>
      <xdr:rowOff>81280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52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83820</xdr:rowOff>
    </xdr:from>
    <xdr:to>
      <xdr:col>55</xdr:col>
      <xdr:colOff>50800</xdr:colOff>
      <xdr:row>37</xdr:row>
      <xdr:rowOff>13970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62247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3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xdr:rowOff>
    </xdr:from>
    <xdr:to>
      <xdr:col>50</xdr:col>
      <xdr:colOff>165100</xdr:colOff>
      <xdr:row>36</xdr:row>
      <xdr:rowOff>102870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119397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25400</xdr:rowOff>
    </xdr:from>
    <xdr:to>
      <xdr:col>46</xdr:col>
      <xdr:colOff>38100</xdr:colOff>
      <xdr:row>36</xdr:row>
      <xdr:rowOff>127000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30480</xdr:rowOff>
    </xdr:from>
    <xdr:to>
      <xdr:col>41</xdr:col>
      <xdr:colOff>101600</xdr:colOff>
      <xdr:row>36</xdr:row>
      <xdr:rowOff>132080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148607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147337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126238</xdr:rowOff>
    </xdr:from>
    <xdr:to>
      <xdr:col>55</xdr:col>
      <xdr:colOff>0</xdr:colOff>
      <xdr:row>52</xdr:row>
      <xdr:rowOff>85217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870188"/>
          <a:ext cx="8382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38862</xdr:rowOff>
    </xdr:from>
    <xdr:to>
      <xdr:col>50</xdr:col>
      <xdr:colOff>114300</xdr:colOff>
      <xdr:row>52</xdr:row>
      <xdr:rowOff>85217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95426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15113</xdr:rowOff>
    </xdr:from>
    <xdr:to>
      <xdr:col>45</xdr:col>
      <xdr:colOff>177800</xdr:colOff>
      <xdr:row>52</xdr:row>
      <xdr:rowOff>38862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15113</xdr:rowOff>
    </xdr:from>
    <xdr:to>
      <xdr:col>41</xdr:col>
      <xdr:colOff>50800</xdr:colOff>
      <xdr:row>52</xdr:row>
      <xdr:rowOff>11557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75438</xdr:rowOff>
    </xdr:from>
    <xdr:to>
      <xdr:col>55</xdr:col>
      <xdr:colOff>50800</xdr:colOff>
      <xdr:row>52</xdr:row>
      <xdr:rowOff>5588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28465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34417</xdr:rowOff>
    </xdr:from>
    <xdr:to>
      <xdr:col>50</xdr:col>
      <xdr:colOff>165100</xdr:colOff>
      <xdr:row>52</xdr:row>
      <xdr:rowOff>136017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152544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159512</xdr:rowOff>
    </xdr:from>
    <xdr:to>
      <xdr:col>46</xdr:col>
      <xdr:colOff>38100</xdr:colOff>
      <xdr:row>52</xdr:row>
      <xdr:rowOff>89662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106189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135763</xdr:rowOff>
    </xdr:from>
    <xdr:to>
      <xdr:col>41</xdr:col>
      <xdr:colOff>101600</xdr:colOff>
      <xdr:row>51</xdr:row>
      <xdr:rowOff>65913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82440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132207</xdr:rowOff>
    </xdr:from>
    <xdr:to>
      <xdr:col>36</xdr:col>
      <xdr:colOff>165100</xdr:colOff>
      <xdr:row>52</xdr:row>
      <xdr:rowOff>62357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78884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4674</xdr:rowOff>
    </xdr:from>
    <xdr:to>
      <xdr:col>55</xdr:col>
      <xdr:colOff>0</xdr:colOff>
      <xdr:row>79</xdr:row>
      <xdr:rowOff>33128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49224"/>
          <a:ext cx="8382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140723</xdr:rowOff>
    </xdr:from>
    <xdr:to>
      <xdr:col>50</xdr:col>
      <xdr:colOff>114300</xdr:colOff>
      <xdr:row>79</xdr:row>
      <xdr:rowOff>33128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38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140723</xdr:rowOff>
    </xdr:from>
    <xdr:to>
      <xdr:col>45</xdr:col>
      <xdr:colOff>177800</xdr:colOff>
      <xdr:row>79</xdr:row>
      <xdr:rowOff>60691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3823"/>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60691</xdr:rowOff>
    </xdr:from>
    <xdr:to>
      <xdr:col>41</xdr:col>
      <xdr:colOff>50800</xdr:colOff>
      <xdr:row>79</xdr:row>
      <xdr:rowOff>67801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605241"/>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125324</xdr:rowOff>
    </xdr:from>
    <xdr:to>
      <xdr:col>55</xdr:col>
      <xdr:colOff>50800</xdr:colOff>
      <xdr:row>79</xdr:row>
      <xdr:rowOff>55474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40251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153778</xdr:rowOff>
    </xdr:from>
    <xdr:to>
      <xdr:col>50</xdr:col>
      <xdr:colOff>165100</xdr:colOff>
      <xdr:row>79</xdr:row>
      <xdr:rowOff>83928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89923</xdr:rowOff>
    </xdr:from>
    <xdr:to>
      <xdr:col>46</xdr:col>
      <xdr:colOff>38100</xdr:colOff>
      <xdr:row>79</xdr:row>
      <xdr:rowOff>20073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9891</xdr:rowOff>
    </xdr:from>
    <xdr:to>
      <xdr:col>41</xdr:col>
      <xdr:colOff>101600</xdr:colOff>
      <xdr:row>79</xdr:row>
      <xdr:rowOff>111491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102618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4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17001</xdr:rowOff>
    </xdr:from>
    <xdr:to>
      <xdr:col>36</xdr:col>
      <xdr:colOff>165100</xdr:colOff>
      <xdr:row>79</xdr:row>
      <xdr:rowOff>118601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109728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170149</xdr:rowOff>
    </xdr:from>
    <xdr:to>
      <xdr:col>55</xdr:col>
      <xdr:colOff>0</xdr:colOff>
      <xdr:row>96</xdr:row>
      <xdr:rowOff>28783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57899"/>
          <a:ext cx="8382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28783</xdr:rowOff>
    </xdr:from>
    <xdr:to>
      <xdr:col>50</xdr:col>
      <xdr:colOff>114300</xdr:colOff>
      <xdr:row>96</xdr:row>
      <xdr:rowOff>142672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87983"/>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142672</xdr:rowOff>
    </xdr:from>
    <xdr:to>
      <xdr:col>45</xdr:col>
      <xdr:colOff>177800</xdr:colOff>
      <xdr:row>97</xdr:row>
      <xdr:rowOff>7547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60187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160548</xdr:rowOff>
    </xdr:from>
    <xdr:to>
      <xdr:col>41</xdr:col>
      <xdr:colOff>50800</xdr:colOff>
      <xdr:row>97</xdr:row>
      <xdr:rowOff>7547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19748"/>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119349</xdr:rowOff>
    </xdr:from>
    <xdr:to>
      <xdr:col>55</xdr:col>
      <xdr:colOff>50800</xdr:colOff>
      <xdr:row>96</xdr:row>
      <xdr:rowOff>49499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97776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149433</xdr:rowOff>
    </xdr:from>
    <xdr:to>
      <xdr:col>50</xdr:col>
      <xdr:colOff>165100</xdr:colOff>
      <xdr:row>96</xdr:row>
      <xdr:rowOff>79583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70710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91872</xdr:rowOff>
    </xdr:from>
    <xdr:to>
      <xdr:col>46</xdr:col>
      <xdr:colOff>38100</xdr:colOff>
      <xdr:row>97</xdr:row>
      <xdr:rowOff>22022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128197</xdr:rowOff>
    </xdr:from>
    <xdr:to>
      <xdr:col>41</xdr:col>
      <xdr:colOff>101600</xdr:colOff>
      <xdr:row>97</xdr:row>
      <xdr:rowOff>58347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109748</xdr:rowOff>
    </xdr:from>
    <xdr:to>
      <xdr:col>36</xdr:col>
      <xdr:colOff>165100</xdr:colOff>
      <xdr:row>97</xdr:row>
      <xdr:rowOff>39898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31025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87449</xdr:rowOff>
    </xdr:from>
    <xdr:to>
      <xdr:col>85</xdr:col>
      <xdr:colOff>127000</xdr:colOff>
      <xdr:row>35</xdr:row>
      <xdr:rowOff>2377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916749"/>
          <a:ext cx="8382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87449</xdr:rowOff>
    </xdr:from>
    <xdr:to>
      <xdr:col>81</xdr:col>
      <xdr:colOff>50800</xdr:colOff>
      <xdr:row>34</xdr:row>
      <xdr:rowOff>158315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1674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158315</xdr:rowOff>
    </xdr:from>
    <xdr:to>
      <xdr:col>76</xdr:col>
      <xdr:colOff>114300</xdr:colOff>
      <xdr:row>35</xdr:row>
      <xdr:rowOff>105573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87615"/>
          <a:ext cx="889000" cy="1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105573</xdr:rowOff>
    </xdr:from>
    <xdr:to>
      <xdr:col>71</xdr:col>
      <xdr:colOff>177800</xdr:colOff>
      <xdr:row>36</xdr:row>
      <xdr:rowOff>31278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06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123027</xdr:rowOff>
    </xdr:from>
    <xdr:to>
      <xdr:col>85</xdr:col>
      <xdr:colOff>177800</xdr:colOff>
      <xdr:row>35</xdr:row>
      <xdr:rowOff>53177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145904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36649</xdr:rowOff>
    </xdr:from>
    <xdr:to>
      <xdr:col>81</xdr:col>
      <xdr:colOff>101600</xdr:colOff>
      <xdr:row>34</xdr:row>
      <xdr:rowOff>138249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154776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107515</xdr:rowOff>
    </xdr:from>
    <xdr:to>
      <xdr:col>76</xdr:col>
      <xdr:colOff>165100</xdr:colOff>
      <xdr:row>35</xdr:row>
      <xdr:rowOff>37665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54192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54773</xdr:rowOff>
    </xdr:from>
    <xdr:to>
      <xdr:col>72</xdr:col>
      <xdr:colOff>38100</xdr:colOff>
      <xdr:row>35</xdr:row>
      <xdr:rowOff>156373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147500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151928</xdr:rowOff>
    </xdr:from>
    <xdr:to>
      <xdr:col>67</xdr:col>
      <xdr:colOff>101600</xdr:colOff>
      <xdr:row>36</xdr:row>
      <xdr:rowOff>82078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73205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37821</xdr:rowOff>
    </xdr:from>
    <xdr:to>
      <xdr:col>85</xdr:col>
      <xdr:colOff>127000</xdr:colOff>
      <xdr:row>56</xdr:row>
      <xdr:rowOff>84645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39021"/>
          <a:ext cx="8382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140767</xdr:rowOff>
    </xdr:from>
    <xdr:to>
      <xdr:col>81</xdr:col>
      <xdr:colOff>50800</xdr:colOff>
      <xdr:row>56</xdr:row>
      <xdr:rowOff>37821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7051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140767</xdr:rowOff>
    </xdr:from>
    <xdr:to>
      <xdr:col>76</xdr:col>
      <xdr:colOff>114300</xdr:colOff>
      <xdr:row>56</xdr:row>
      <xdr:rowOff>80035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80035</xdr:rowOff>
    </xdr:from>
    <xdr:to>
      <xdr:col>71</xdr:col>
      <xdr:colOff>177800</xdr:colOff>
      <xdr:row>58</xdr:row>
      <xdr:rowOff>73596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81235"/>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33845</xdr:rowOff>
    </xdr:from>
    <xdr:to>
      <xdr:col>85</xdr:col>
      <xdr:colOff>177800</xdr:colOff>
      <xdr:row>56</xdr:row>
      <xdr:rowOff>135445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12272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158471</xdr:rowOff>
    </xdr:from>
    <xdr:to>
      <xdr:col>81</xdr:col>
      <xdr:colOff>101600</xdr:colOff>
      <xdr:row>56</xdr:row>
      <xdr:rowOff>88621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79748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89967</xdr:rowOff>
    </xdr:from>
    <xdr:to>
      <xdr:col>76</xdr:col>
      <xdr:colOff>165100</xdr:colOff>
      <xdr:row>56</xdr:row>
      <xdr:rowOff>20117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29235</xdr:rowOff>
    </xdr:from>
    <xdr:to>
      <xdr:col>72</xdr:col>
      <xdr:colOff>38100</xdr:colOff>
      <xdr:row>56</xdr:row>
      <xdr:rowOff>130835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121962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22796</xdr:rowOff>
    </xdr:from>
    <xdr:to>
      <xdr:col>67</xdr:col>
      <xdr:colOff>101600</xdr:colOff>
      <xdr:row>58</xdr:row>
      <xdr:rowOff>124396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115523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35361</xdr:rowOff>
    </xdr:from>
    <xdr:to>
      <xdr:col>85</xdr:col>
      <xdr:colOff>127000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911"/>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70630</xdr:rowOff>
    </xdr:from>
    <xdr:to>
      <xdr:col>81</xdr:col>
      <xdr:colOff>50800</xdr:colOff>
      <xdr:row>79</xdr:row>
      <xdr:rowOff>35361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43730"/>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103124</xdr:rowOff>
    </xdr:from>
    <xdr:to>
      <xdr:col>76</xdr:col>
      <xdr:colOff>114300</xdr:colOff>
      <xdr:row>78</xdr:row>
      <xdr:rowOff>70630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04774"/>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103124</xdr:rowOff>
    </xdr:from>
    <xdr:to>
      <xdr:col>71</xdr:col>
      <xdr:colOff>177800</xdr:colOff>
      <xdr:row>78</xdr:row>
      <xdr:rowOff>23113</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0477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156011</xdr:rowOff>
    </xdr:from>
    <xdr:to>
      <xdr:col>81</xdr:col>
      <xdr:colOff>101600</xdr:colOff>
      <xdr:row>79</xdr:row>
      <xdr:rowOff>86161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77288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19830</xdr:rowOff>
    </xdr:from>
    <xdr:to>
      <xdr:col>76</xdr:col>
      <xdr:colOff>165100</xdr:colOff>
      <xdr:row>78</xdr:row>
      <xdr:rowOff>121430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112557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4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52324</xdr:rowOff>
    </xdr:from>
    <xdr:to>
      <xdr:col>72</xdr:col>
      <xdr:colOff>38100</xdr:colOff>
      <xdr:row>77</xdr:row>
      <xdr:rowOff>153924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170451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0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143763</xdr:rowOff>
    </xdr:from>
    <xdr:to>
      <xdr:col>67</xdr:col>
      <xdr:colOff>101600</xdr:colOff>
      <xdr:row>78</xdr:row>
      <xdr:rowOff>73913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90440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1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11646</xdr:rowOff>
    </xdr:from>
    <xdr:to>
      <xdr:col>85</xdr:col>
      <xdr:colOff>127000</xdr:colOff>
      <xdr:row>96</xdr:row>
      <xdr:rowOff>59004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956496"/>
          <a:ext cx="838200" cy="5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11646</xdr:rowOff>
    </xdr:from>
    <xdr:to>
      <xdr:col>81</xdr:col>
      <xdr:colOff>50800</xdr:colOff>
      <xdr:row>97</xdr:row>
      <xdr:rowOff>95962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956496"/>
          <a:ext cx="8890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132232</xdr:rowOff>
    </xdr:from>
    <xdr:to>
      <xdr:col>76</xdr:col>
      <xdr:colOff>114300</xdr:colOff>
      <xdr:row>97</xdr:row>
      <xdr:rowOff>95962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132232</xdr:rowOff>
    </xdr:from>
    <xdr:to>
      <xdr:col>71</xdr:col>
      <xdr:colOff>177800</xdr:colOff>
      <xdr:row>97</xdr:row>
      <xdr:rowOff>143624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591432"/>
          <a:ext cx="8890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8204</xdr:rowOff>
    </xdr:from>
    <xdr:to>
      <xdr:col>85</xdr:col>
      <xdr:colOff>177800</xdr:colOff>
      <xdr:row>96</xdr:row>
      <xdr:rowOff>109804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158081</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132296</xdr:rowOff>
    </xdr:from>
    <xdr:to>
      <xdr:col>81</xdr:col>
      <xdr:colOff>101600</xdr:colOff>
      <xdr:row>93</xdr:row>
      <xdr:rowOff>62446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78973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6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45162</xdr:rowOff>
    </xdr:from>
    <xdr:to>
      <xdr:col>76</xdr:col>
      <xdr:colOff>165100</xdr:colOff>
      <xdr:row>97</xdr:row>
      <xdr:rowOff>146762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81432</xdr:rowOff>
    </xdr:from>
    <xdr:to>
      <xdr:col>72</xdr:col>
      <xdr:colOff>38100</xdr:colOff>
      <xdr:row>97</xdr:row>
      <xdr:rowOff>11582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92824</xdr:rowOff>
    </xdr:from>
    <xdr:to>
      <xdr:col>67</xdr:col>
      <xdr:colOff>101600</xdr:colOff>
      <xdr:row>98</xdr:row>
      <xdr:rowOff>22974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14101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議会費は、旅費（議員費用弁償）の増等の影響で、前年度比で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％上昇しました。依然として人件費の割合が高く類似団体に比べコスト高となっています。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総務費は、令和３年度は令和２年度の特別定額給付金給付事業の皆減等により、類似団体平均値と同様に大幅に減少しました。令和４年度は岡山芸術創造劇場整備の増等により前年度比で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民生費は、子どものための教育・保育給付費の増や電力・ガス食料品等価格高騰緊急支援給付金の皆増の一方で、子育て世帯臨時特別給付金や住民税非課税世帯等に対する臨時特別給付金の減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衛生費は、新型コロナウイルス感染症対策事業費の増の一方で、斎場施設関連整備や一般廃棄物処理施設整備基金への積立金の減等により、前年度比で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農林水産業費は、米販売農家次期作継続応援給付事業や肥料高騰対策事業の皆増等により、前年度比で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％増加しています。また、広大な岡山平野における土地改良事業に係る元利償還交付金や用水路に係る維持管理費等の経費が生じるため、依然として類似団体内平均値に比べコスト高となっています。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年度から、県費負担教職員の権限移譲に伴い、給与費負担が増加したことにより、大幅な増となりました。令和４年度は山南学園整備の減等により、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％低下しました。</a:t>
          </a:r>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公債費は、令和２年度まで類似団体内平均値を下回る水準で推移していましたが、令和３年度は臨時財政対策債などの借換債未発行に伴う償還額の増に伴い元金償還額が増加したことにより上昇しました。令和４年度は借換債の一部発行等による元金償還金の減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％低下し、類似団体内平均値を下回りました。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300">
              <a:solidFill>
                <a:srgbClr val="0070C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令和４年度は子育て世帯臨時特別給付金の減等により歳入及び歳出ともに減となる中、岡山芸術創造劇場整備に係る支出の増等により、実質収支額は前年度比で</a:t>
          </a:r>
          <a:r>
            <a:rPr kumimoji="1" lang="en-US" altLang="ja-JP" sz="1300">
              <a:solidFill>
                <a:sysClr val="windowText" lastClr="000000"/>
              </a:solidFill>
              <a:latin typeface="ＭＳ ゴシック" pitchFamily="49" charset="-128"/>
              <a:ea typeface="ＭＳ ゴシック" pitchFamily="49" charset="-128"/>
            </a:rPr>
            <a:t>38</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21</a:t>
          </a:r>
          <a:r>
            <a:rPr kumimoji="1" lang="ja-JP" altLang="en-US" sz="1300">
              <a:solidFill>
                <a:sysClr val="windowText" lastClr="000000"/>
              </a:solidFill>
              <a:latin typeface="ＭＳ ゴシック" pitchFamily="49" charset="-128"/>
              <a:ea typeface="ＭＳ ゴシック" pitchFamily="49" charset="-128"/>
            </a:rPr>
            <a:t>百万円の減、標準財政規模比では</a:t>
          </a:r>
          <a:r>
            <a:rPr kumimoji="1" lang="en-US" altLang="ja-JP" sz="1300">
              <a:solidFill>
                <a:sysClr val="windowText" lastClr="000000"/>
              </a:solidFill>
              <a:latin typeface="ＭＳ ゴシック" pitchFamily="49" charset="-128"/>
              <a:ea typeface="ＭＳ ゴシック" pitchFamily="49" charset="-128"/>
            </a:rPr>
            <a:t>1.68</a:t>
          </a:r>
          <a:r>
            <a:rPr kumimoji="1" lang="ja-JP" altLang="en-US" sz="1300">
              <a:solidFill>
                <a:sysClr val="windowText" lastClr="000000"/>
              </a:solidFill>
              <a:latin typeface="ＭＳ ゴシック" pitchFamily="49" charset="-128"/>
              <a:ea typeface="ＭＳ ゴシック" pitchFamily="49" charset="-128"/>
            </a:rPr>
            <a:t>％低下しています。</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実質単年度収支は、財政調整基金の取り崩し等により平成</a:t>
          </a:r>
          <a:r>
            <a:rPr kumimoji="1" lang="en-US" altLang="ja-JP" sz="1300">
              <a:solidFill>
                <a:sysClr val="windowText" lastClr="000000"/>
              </a:solidFill>
              <a:latin typeface="ＭＳ ゴシック" pitchFamily="49" charset="-128"/>
              <a:ea typeface="ＭＳ ゴシック" pitchFamily="49" charset="-128"/>
            </a:rPr>
            <a:t>23</a:t>
          </a:r>
          <a:r>
            <a:rPr kumimoji="1" lang="ja-JP" altLang="en-US" sz="1300">
              <a:solidFill>
                <a:sysClr val="windowText" lastClr="000000"/>
              </a:solidFill>
              <a:latin typeface="ＭＳ ゴシック" pitchFamily="49" charset="-128"/>
              <a:ea typeface="ＭＳ ゴシック" pitchFamily="49" charset="-128"/>
            </a:rPr>
            <a:t>年度以降マイナスとなっていましたが、令和３年度は借換債の未発行及び減債基金への積立による臨時財政対策債の繰上償還額の増加等によりプラスとなりました。令和４年度は借換債発行による繰上償還額の減少等により、再びマイナス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増加傾向となっています。</a:t>
          </a:r>
        </a:p>
        <a:p>
          <a:r>
            <a:rPr kumimoji="1" lang="ja-JP" altLang="en-US" sz="1400">
              <a:latin typeface="ＭＳ ゴシック" pitchFamily="49" charset="-128"/>
              <a:ea typeface="ＭＳ ゴシック" pitchFamily="49" charset="-128"/>
            </a:rPr>
            <a:t>　算入公債費等は特定財源や普通交付税の減により減少傾向となっています。　</a:t>
          </a:r>
        </a:p>
        <a:p>
          <a:r>
            <a:rPr kumimoji="1" lang="ja-JP" altLang="en-US" sz="1400">
              <a:latin typeface="ＭＳ ゴシック" pitchFamily="49" charset="-128"/>
              <a:ea typeface="ＭＳ ゴシック" pitchFamily="49" charset="-128"/>
            </a:rPr>
            <a:t>　引き続き建設事業の重点化や進度調整、交付税措置が有利な起債の活用により、健全な実質公債費比率の維持に努めていきます。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p>
        <a:p>
          <a:r>
            <a:rPr kumimoji="1" lang="ja-JP" altLang="en-US" sz="1400">
              <a:latin typeface="ＭＳ ゴシック" pitchFamily="49" charset="-128"/>
              <a:ea typeface="ＭＳ ゴシック" pitchFamily="49" charset="-128"/>
            </a:rPr>
            <a:t>　令和４年度についても交付税算入の多い有利な財源の活用や基金の増などにより、令和３年度に引き続き充当可能財源が将来負担を上回っております。</a:t>
          </a: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・今後増加が見込まれる一般廃棄物処理施設や学校教育施設等の整備費に対応するため、一般廃棄物処理施設整備基金に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・地域福祉基金：在宅福祉事業、その他の地域福祉の充実に寄与する事業に要する経費の財源に充てるため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・学校教育施設等整備基金：学校教育設備等を整備する財源に充てるため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・地域福祉基金：こども医療費助成の財源に充てるため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・公共施設等整備基金：公共施設の整備等のための事業の財源に充てていく予定です。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61A8A2-4D15-4B6B-BBDB-BB901D91A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5C6475-8E35-4E05-800E-320A81AA9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B17537C-4773-4C3A-B9CC-45EAA3D41AA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55CB0EA-A9F3-4DBF-A9A9-FFDBF3B7CA4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C734667-16A8-4EBD-8FC3-21178C68C38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8B55953-3B3C-413E-9CDF-7876CB729E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9CA7A92-7108-457B-9AC0-C11EA2E1F93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2C6C685-004A-411D-A52A-72F4E1908C0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16033244-8983-4343-B8AA-77D0E200820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C73BE5C-DB8B-4250-A2B0-5174B1BE4D2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23C5629-3045-4833-BE69-9CB59F3AA2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6E9AE049-EA2B-4526-AF89-3AD627E0ED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C12754C-2028-4572-8822-34F282DF36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2F0503C-AF60-4E82-A2CB-231F2B2B15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973EC35-49E7-4222-813E-48BEFFC370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B9118D1-3944-4980-82EB-4278137F6A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5ED9A77-30A3-428A-8451-F4156DB4A3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941D500-A8BD-47A0-89EB-C458CC80D0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9DF4AE7-C244-4D07-9291-92EF085F7D4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7675EEC-4D9B-4123-B872-3FEA8534768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0748761-598C-400A-AE14-3E6756CDBF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DA911D3-8F63-40FB-8657-10FF471B50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8CBA08A-1774-4757-B4B5-0254AF5149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FEB684F-142C-4DBC-AF16-13476F887DB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E4A0DB6-D96B-43CE-B435-EE8F726B89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5388B36-A8E9-491C-8E3F-F749A0E1DD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1711AD4-AF62-4589-B860-3843EBD64E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04351F6-AFA4-4F0E-85E6-6B533955ED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86E1594-581F-48AB-BF46-B18132C5F23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F96671A-D440-4559-80F1-C95539AB12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CA17AFB-A9AE-4C15-A776-89E811B9E0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D04A419-D496-4D0D-B4F6-956504FEB9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D4B7E534-DF66-4A5F-9809-A8E7D7AE3B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ADA6F11-59FB-4B05-BB26-44AF2BA987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33EB21F-8BFE-464C-ACFA-34B69B0CF1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A6EDD89-1A43-4299-BC57-3341067CB4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6402C73-053D-4764-BA5B-AA191BACEC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BADBA8E2-2882-4059-9E56-509FF0BBDB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67B1CEC-F60F-49FF-84B8-A9F0AE42B9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C17BBEF-0D47-4296-A601-E315AB96CB2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6FFFEE64-2DE2-418D-B6D6-48424EDBB0E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E71F403-E878-4275-8E78-67D8750DFB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139EC64-735B-40D3-A0D5-0BB3B267FD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33DD984-383A-4FC3-87A3-C4CD33EF77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82823FD-485D-474E-956D-697222099B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A1CBC2B-9CB1-4F4B-A11D-0AADEFF166B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DBFD976-1C99-4C7F-BA95-59B3C4BF0E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6E0E205-978F-44F7-A1EC-9531E8B65CA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98B0607-25BF-446E-8D8B-290680A9A2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856072C-70DB-41B2-A5AC-4B1D985C7E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D9693897-E3FB-431F-A22B-2EFE4A9DD3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26E97C9-4A3A-4A5D-9181-51FD1DB22D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CA71F40-40E2-4F63-9F00-B6C109D9A9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A0A085F-0C3E-454A-89F4-0BBF11A8CA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3FB1314-7C4C-4394-A67B-EEB2790BD7D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当市の有形固定資産減価償却率は、</a:t>
          </a:r>
          <a:r>
            <a:rPr kumimoji="1" lang="ja-JP" altLang="en-US" sz="1100">
              <a:solidFill>
                <a:sysClr val="windowText" lastClr="000000"/>
              </a:solidFill>
              <a:effectLst/>
              <a:latin typeface="+mn-lt"/>
              <a:ea typeface="+mn-ea"/>
              <a:cs typeface="+mn-cs"/>
            </a:rPr>
            <a:t>新規施設等の整備により上昇傾向から減少に転じ、</a:t>
          </a:r>
          <a:r>
            <a:rPr kumimoji="1" lang="ja-JP" altLang="ja-JP" sz="1100">
              <a:solidFill>
                <a:sysClr val="windowText" lastClr="000000"/>
              </a:solidFill>
              <a:effectLst/>
              <a:latin typeface="+mn-lt"/>
              <a:ea typeface="+mn-ea"/>
              <a:cs typeface="+mn-cs"/>
            </a:rPr>
            <a:t>類似団体の平均値</a:t>
          </a:r>
          <a:r>
            <a:rPr kumimoji="1" lang="ja-JP" altLang="en-US" sz="1100">
              <a:solidFill>
                <a:sysClr val="windowText" lastClr="000000"/>
              </a:solidFill>
              <a:effectLst/>
              <a:latin typeface="+mn-lt"/>
              <a:ea typeface="+mn-ea"/>
              <a:cs typeface="+mn-cs"/>
            </a:rPr>
            <a:t>を上回りました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2F23441F-4CC0-4FE6-9099-18C13DB902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2269F56-365F-41C9-8660-A1F253B9E9C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7DA71F8-8CF8-4772-8859-F1C55A4B342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EDEEA6D-1C17-45E2-862E-BA517B0C9D9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9AEB0F5E-DAD5-4695-99C2-E033B92A42C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57DA80E-66CA-45C9-AB10-3DECCB2B463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50CA1EF-0F7D-4EF5-B95A-3B851EE87BE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9D523F5-3F94-4118-AD72-DB9B7B0235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6A277A4D-BEEC-4258-A257-5FE688D99D9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0F9AF55-7C74-42F7-96E3-42E6D3D350B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B62EC615-C495-48B2-AACE-2CAC74AA804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0FAA2B3-1346-4BDF-A937-3C2B8637BC6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62829032-5ECE-48E2-9044-90A842D8C9B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44ACDD6-6912-4691-B513-090083BEA7E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24B00EC-F94B-4E46-81EF-2CE513A0E1C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6EB8AD1-D11E-4C0D-80DD-3CD46AE872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C771335-8685-45A9-B38D-9CF38234E7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0D42A8E-0566-4F6C-A27F-676E34B192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75" name="直線コネクタ 74">
          <a:extLst>
            <a:ext uri="{FF2B5EF4-FFF2-40B4-BE49-F238E27FC236}">
              <a16:creationId xmlns:a16="http://schemas.microsoft.com/office/drawing/2014/main" id="{AFB9FFE3-0750-4F65-9949-601A9CBF744C}"/>
            </a:ext>
          </a:extLst>
        </xdr:cNvPr>
        <xdr:cNvCxnSpPr/>
      </xdr:nvCxnSpPr>
      <xdr:spPr>
        <a:xfrm flipV="1">
          <a:off x="4760595" y="5467048"/>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76" name="有形固定資産減価償却率最小値テキスト">
          <a:extLst>
            <a:ext uri="{FF2B5EF4-FFF2-40B4-BE49-F238E27FC236}">
              <a16:creationId xmlns:a16="http://schemas.microsoft.com/office/drawing/2014/main" id="{11227056-3D14-42C0-ADFB-327A44E1F8B6}"/>
            </a:ext>
          </a:extLst>
        </xdr:cNvPr>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77" name="直線コネクタ 76">
          <a:extLst>
            <a:ext uri="{FF2B5EF4-FFF2-40B4-BE49-F238E27FC236}">
              <a16:creationId xmlns:a16="http://schemas.microsoft.com/office/drawing/2014/main" id="{AD312431-08AE-41AD-BF49-AC50E3D402D6}"/>
            </a:ext>
          </a:extLst>
        </xdr:cNvPr>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8" name="有形固定資産減価償却率最大値テキスト">
          <a:extLst>
            <a:ext uri="{FF2B5EF4-FFF2-40B4-BE49-F238E27FC236}">
              <a16:creationId xmlns:a16="http://schemas.microsoft.com/office/drawing/2014/main" id="{000B3908-E718-482D-A4DF-30E808D0B1CC}"/>
            </a:ext>
          </a:extLst>
        </xdr:cNvPr>
        <xdr:cNvSpPr txBox="1"/>
      </xdr:nvSpPr>
      <xdr:spPr>
        <a:xfrm>
          <a:off x="4813300" y="5242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9" name="直線コネクタ 78">
          <a:extLst>
            <a:ext uri="{FF2B5EF4-FFF2-40B4-BE49-F238E27FC236}">
              <a16:creationId xmlns:a16="http://schemas.microsoft.com/office/drawing/2014/main" id="{9C98203B-8D28-43EC-8DDB-2DE2B346F704}"/>
            </a:ext>
          </a:extLst>
        </xdr:cNvPr>
        <xdr:cNvCxnSpPr/>
      </xdr:nvCxnSpPr>
      <xdr:spPr>
        <a:xfrm>
          <a:off x="4673600" y="546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80" name="有形固定資産減価償却率平均値テキスト">
          <a:extLst>
            <a:ext uri="{FF2B5EF4-FFF2-40B4-BE49-F238E27FC236}">
              <a16:creationId xmlns:a16="http://schemas.microsoft.com/office/drawing/2014/main" id="{42C4E7CB-F2ED-471D-B727-71D7552372C7}"/>
            </a:ext>
          </a:extLst>
        </xdr:cNvPr>
        <xdr:cNvSpPr txBox="1"/>
      </xdr:nvSpPr>
      <xdr:spPr>
        <a:xfrm>
          <a:off x="4813300" y="613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81" name="フローチャート: 判断 80">
          <a:extLst>
            <a:ext uri="{FF2B5EF4-FFF2-40B4-BE49-F238E27FC236}">
              <a16:creationId xmlns:a16="http://schemas.microsoft.com/office/drawing/2014/main" id="{6BC33E96-D90D-4826-8FAE-B760B465F38C}"/>
            </a:ext>
          </a:extLst>
        </xdr:cNvPr>
        <xdr:cNvSpPr/>
      </xdr:nvSpPr>
      <xdr:spPr>
        <a:xfrm>
          <a:off x="4711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82" name="フローチャート: 判断 81">
          <a:extLst>
            <a:ext uri="{FF2B5EF4-FFF2-40B4-BE49-F238E27FC236}">
              <a16:creationId xmlns:a16="http://schemas.microsoft.com/office/drawing/2014/main" id="{4471A09F-CECF-4F06-9F75-0B3987EA1441}"/>
            </a:ext>
          </a:extLst>
        </xdr:cNvPr>
        <xdr:cNvSpPr/>
      </xdr:nvSpPr>
      <xdr:spPr>
        <a:xfrm>
          <a:off x="4000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83" name="フローチャート: 判断 82">
          <a:extLst>
            <a:ext uri="{FF2B5EF4-FFF2-40B4-BE49-F238E27FC236}">
              <a16:creationId xmlns:a16="http://schemas.microsoft.com/office/drawing/2014/main" id="{D8B059EA-D44A-407A-86A1-F87DC6A6F659}"/>
            </a:ext>
          </a:extLst>
        </xdr:cNvPr>
        <xdr:cNvSpPr/>
      </xdr:nvSpPr>
      <xdr:spPr>
        <a:xfrm>
          <a:off x="32385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84" name="フローチャート: 判断 83">
          <a:extLst>
            <a:ext uri="{FF2B5EF4-FFF2-40B4-BE49-F238E27FC236}">
              <a16:creationId xmlns:a16="http://schemas.microsoft.com/office/drawing/2014/main" id="{33D1224B-132F-4460-B969-3F18D02214C7}"/>
            </a:ext>
          </a:extLst>
        </xdr:cNvPr>
        <xdr:cNvSpPr/>
      </xdr:nvSpPr>
      <xdr:spPr>
        <a:xfrm>
          <a:off x="2476500" y="58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85" name="フローチャート: 判断 84">
          <a:extLst>
            <a:ext uri="{FF2B5EF4-FFF2-40B4-BE49-F238E27FC236}">
              <a16:creationId xmlns:a16="http://schemas.microsoft.com/office/drawing/2014/main" id="{F7A6251E-DAA9-4AF4-9EE3-E5F591CA84A3}"/>
            </a:ext>
          </a:extLst>
        </xdr:cNvPr>
        <xdr:cNvSpPr/>
      </xdr:nvSpPr>
      <xdr:spPr>
        <a:xfrm>
          <a:off x="17145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4A4108E-0075-477E-BDDB-A4ECAFB4E8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74B33DE-2B85-424E-9FA3-9BE0ADEF18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76B6B82-85DC-4113-946A-27BD77E897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926901-72BB-4479-B5CE-18890154443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AFCE671-200A-4A88-A2CD-3EA26C73EE8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135315</xdr:rowOff>
    </xdr:from>
    <xdr:to>
      <xdr:col>23</xdr:col>
      <xdr:colOff>136525</xdr:colOff>
      <xdr:row>30</xdr:row>
      <xdr:rowOff>65465</xdr:rowOff>
    </xdr:to>
    <xdr:sp macro="" textlink="">
      <xdr:nvSpPr>
        <xdr:cNvPr id="91" name="楕円 90">
          <a:extLst>
            <a:ext uri="{FF2B5EF4-FFF2-40B4-BE49-F238E27FC236}">
              <a16:creationId xmlns:a16="http://schemas.microsoft.com/office/drawing/2014/main" id="{F6AF75BC-4862-4BB1-BB1F-E045C5692736}"/>
            </a:ext>
          </a:extLst>
        </xdr:cNvPr>
        <xdr:cNvSpPr/>
      </xdr:nvSpPr>
      <xdr:spPr>
        <a:xfrm>
          <a:off x="4711700" y="58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158192</xdr:rowOff>
    </xdr:from>
    <xdr:ext cx="405111" cy="259045"/>
    <xdr:sp macro="" textlink="">
      <xdr:nvSpPr>
        <xdr:cNvPr id="92" name="有形固定資産減価償却率該当値テキスト">
          <a:extLst>
            <a:ext uri="{FF2B5EF4-FFF2-40B4-BE49-F238E27FC236}">
              <a16:creationId xmlns:a16="http://schemas.microsoft.com/office/drawing/2014/main" id="{ECA17A01-3E2C-45C7-B826-CB32727E41AB}"/>
            </a:ext>
          </a:extLst>
        </xdr:cNvPr>
        <xdr:cNvSpPr txBox="1"/>
      </xdr:nvSpPr>
      <xdr:spPr>
        <a:xfrm>
          <a:off x="4813300" y="573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3" name="楕円 92">
          <a:extLst>
            <a:ext uri="{FF2B5EF4-FFF2-40B4-BE49-F238E27FC236}">
              <a16:creationId xmlns:a16="http://schemas.microsoft.com/office/drawing/2014/main" id="{8EC5B6D7-3ACA-41B0-ACD0-1E237F791B66}"/>
            </a:ext>
          </a:extLst>
        </xdr:cNvPr>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14665</xdr:rowOff>
    </xdr:from>
    <xdr:to>
      <xdr:col>23</xdr:col>
      <xdr:colOff>85725</xdr:colOff>
      <xdr:row>30</xdr:row>
      <xdr:rowOff>148318</xdr:rowOff>
    </xdr:to>
    <xdr:cxnSp macro="">
      <xdr:nvCxnSpPr>
        <xdr:cNvPr id="94" name="直線コネクタ 93">
          <a:extLst>
            <a:ext uri="{FF2B5EF4-FFF2-40B4-BE49-F238E27FC236}">
              <a16:creationId xmlns:a16="http://schemas.microsoft.com/office/drawing/2014/main" id="{1F2783A7-BDB3-4E50-B816-6F1623035766}"/>
            </a:ext>
          </a:extLst>
        </xdr:cNvPr>
        <xdr:cNvCxnSpPr/>
      </xdr:nvCxnSpPr>
      <xdr:spPr>
        <a:xfrm flipV="1">
          <a:off x="4051300" y="5929690"/>
          <a:ext cx="711200" cy="1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56394</xdr:rowOff>
    </xdr:from>
    <xdr:to>
      <xdr:col>15</xdr:col>
      <xdr:colOff>187325</xdr:colOff>
      <xdr:row>30</xdr:row>
      <xdr:rowOff>157994</xdr:rowOff>
    </xdr:to>
    <xdr:sp macro="" textlink="">
      <xdr:nvSpPr>
        <xdr:cNvPr id="95" name="楕円 94">
          <a:extLst>
            <a:ext uri="{FF2B5EF4-FFF2-40B4-BE49-F238E27FC236}">
              <a16:creationId xmlns:a16="http://schemas.microsoft.com/office/drawing/2014/main" id="{A4772C07-AFDF-48F0-B4D4-E6F17FFF36FD}"/>
            </a:ext>
          </a:extLst>
        </xdr:cNvPr>
        <xdr:cNvSpPr/>
      </xdr:nvSpPr>
      <xdr:spPr>
        <a:xfrm>
          <a:off x="32385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107194</xdr:rowOff>
    </xdr:from>
    <xdr:to>
      <xdr:col>19</xdr:col>
      <xdr:colOff>136525</xdr:colOff>
      <xdr:row>30</xdr:row>
      <xdr:rowOff>148318</xdr:rowOff>
    </xdr:to>
    <xdr:cxnSp macro="">
      <xdr:nvCxnSpPr>
        <xdr:cNvPr id="96" name="直線コネクタ 95">
          <a:extLst>
            <a:ext uri="{FF2B5EF4-FFF2-40B4-BE49-F238E27FC236}">
              <a16:creationId xmlns:a16="http://schemas.microsoft.com/office/drawing/2014/main" id="{E114021C-E0D1-4D67-8F73-EC7E9FF1BB55}"/>
            </a:ext>
          </a:extLst>
        </xdr:cNvPr>
        <xdr:cNvCxnSpPr/>
      </xdr:nvCxnSpPr>
      <xdr:spPr>
        <a:xfrm>
          <a:off x="3289300" y="6022219"/>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97" name="楕円 96">
          <a:extLst>
            <a:ext uri="{FF2B5EF4-FFF2-40B4-BE49-F238E27FC236}">
              <a16:creationId xmlns:a16="http://schemas.microsoft.com/office/drawing/2014/main" id="{AE5346C4-40D1-46EF-90E3-BE12C5F5CD84}"/>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107194</xdr:rowOff>
    </xdr:to>
    <xdr:cxnSp macro="">
      <xdr:nvCxnSpPr>
        <xdr:cNvPr id="98" name="直線コネクタ 97">
          <a:extLst>
            <a:ext uri="{FF2B5EF4-FFF2-40B4-BE49-F238E27FC236}">
              <a16:creationId xmlns:a16="http://schemas.microsoft.com/office/drawing/2014/main" id="{4FD2F26F-4D2B-4A57-9996-36FB40AE337B}"/>
            </a:ext>
          </a:extLst>
        </xdr:cNvPr>
        <xdr:cNvCxnSpPr/>
      </xdr:nvCxnSpPr>
      <xdr:spPr>
        <a:xfrm>
          <a:off x="2527300" y="596053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9" name="楕円 98">
          <a:extLst>
            <a:ext uri="{FF2B5EF4-FFF2-40B4-BE49-F238E27FC236}">
              <a16:creationId xmlns:a16="http://schemas.microsoft.com/office/drawing/2014/main" id="{107B1810-B541-4846-8794-B09BA677A77F}"/>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45508</xdr:rowOff>
    </xdr:to>
    <xdr:cxnSp macro="">
      <xdr:nvCxnSpPr>
        <xdr:cNvPr id="100" name="直線コネクタ 99">
          <a:extLst>
            <a:ext uri="{FF2B5EF4-FFF2-40B4-BE49-F238E27FC236}">
              <a16:creationId xmlns:a16="http://schemas.microsoft.com/office/drawing/2014/main" id="{A0F26E9F-C4E4-42B3-9040-E52B569B75D7}"/>
            </a:ext>
          </a:extLst>
        </xdr:cNvPr>
        <xdr:cNvCxnSpPr/>
      </xdr:nvCxnSpPr>
      <xdr:spPr>
        <a:xfrm>
          <a:off x="1765300" y="588856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101" name="n_1aveValue有形固定資産減価償却率">
          <a:extLst>
            <a:ext uri="{FF2B5EF4-FFF2-40B4-BE49-F238E27FC236}">
              <a16:creationId xmlns:a16="http://schemas.microsoft.com/office/drawing/2014/main" id="{2BA96638-3FEB-43D9-B369-AA17F8F69E52}"/>
            </a:ext>
          </a:extLst>
        </xdr:cNvPr>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102" name="n_2aveValue有形固定資産減価償却率">
          <a:extLst>
            <a:ext uri="{FF2B5EF4-FFF2-40B4-BE49-F238E27FC236}">
              <a16:creationId xmlns:a16="http://schemas.microsoft.com/office/drawing/2014/main" id="{8F34DCC9-9179-487A-B6BA-FB84C78D5385}"/>
            </a:ext>
          </a:extLst>
        </xdr:cNvPr>
        <xdr:cNvSpPr txBox="1"/>
      </xdr:nvSpPr>
      <xdr:spPr>
        <a:xfrm>
          <a:off x="3086744" y="573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103" name="n_3aveValue有形固定資産減価償却率">
          <a:extLst>
            <a:ext uri="{FF2B5EF4-FFF2-40B4-BE49-F238E27FC236}">
              <a16:creationId xmlns:a16="http://schemas.microsoft.com/office/drawing/2014/main" id="{34C9D24E-FF87-453F-8EC1-5FAF7CFC3585}"/>
            </a:ext>
          </a:extLst>
        </xdr:cNvPr>
        <xdr:cNvSpPr txBox="1"/>
      </xdr:nvSpPr>
      <xdr:spPr>
        <a:xfrm>
          <a:off x="2324744" y="56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104" name="n_4aveValue有形固定資産減価償却率">
          <a:extLst>
            <a:ext uri="{FF2B5EF4-FFF2-40B4-BE49-F238E27FC236}">
              <a16:creationId xmlns:a16="http://schemas.microsoft.com/office/drawing/2014/main" id="{4D5EA6CD-7D7A-47E6-8A0B-9B50F0E0FBA5}"/>
            </a:ext>
          </a:extLst>
        </xdr:cNvPr>
        <xdr:cNvSpPr txBox="1"/>
      </xdr:nvSpPr>
      <xdr:spPr>
        <a:xfrm>
          <a:off x="1562744" y="55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44195</xdr:rowOff>
    </xdr:from>
    <xdr:ext cx="405111" cy="259045"/>
    <xdr:sp macro="" textlink="">
      <xdr:nvSpPr>
        <xdr:cNvPr id="105" name="n_1mainValue有形固定資産減価償却率">
          <a:extLst>
            <a:ext uri="{FF2B5EF4-FFF2-40B4-BE49-F238E27FC236}">
              <a16:creationId xmlns:a16="http://schemas.microsoft.com/office/drawing/2014/main" id="{381FE37A-6301-4D87-A62F-EBD8AD5AD985}"/>
            </a:ext>
          </a:extLst>
        </xdr:cNvPr>
        <xdr:cNvSpPr txBox="1"/>
      </xdr:nvSpPr>
      <xdr:spPr>
        <a:xfrm>
          <a:off x="38360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149121</xdr:rowOff>
    </xdr:from>
    <xdr:ext cx="405111" cy="259045"/>
    <xdr:sp macro="" textlink="">
      <xdr:nvSpPr>
        <xdr:cNvPr id="106" name="n_2mainValue有形固定資産減価償却率">
          <a:extLst>
            <a:ext uri="{FF2B5EF4-FFF2-40B4-BE49-F238E27FC236}">
              <a16:creationId xmlns:a16="http://schemas.microsoft.com/office/drawing/2014/main" id="{8D994A94-8997-4E34-94A2-3B5B93991CA0}"/>
            </a:ext>
          </a:extLst>
        </xdr:cNvPr>
        <xdr:cNvSpPr txBox="1"/>
      </xdr:nvSpPr>
      <xdr:spPr>
        <a:xfrm>
          <a:off x="3086744" y="606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107" name="n_3mainValue有形固定資産減価償却率">
          <a:extLst>
            <a:ext uri="{FF2B5EF4-FFF2-40B4-BE49-F238E27FC236}">
              <a16:creationId xmlns:a16="http://schemas.microsoft.com/office/drawing/2014/main" id="{0FD1D702-EE1F-4281-A27E-BE0CED7B4827}"/>
            </a:ext>
          </a:extLst>
        </xdr:cNvPr>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15469</xdr:rowOff>
    </xdr:from>
    <xdr:ext cx="405111" cy="259045"/>
    <xdr:sp macro="" textlink="">
      <xdr:nvSpPr>
        <xdr:cNvPr id="108" name="n_4mainValue有形固定資産減価償却率">
          <a:extLst>
            <a:ext uri="{FF2B5EF4-FFF2-40B4-BE49-F238E27FC236}">
              <a16:creationId xmlns:a16="http://schemas.microsoft.com/office/drawing/2014/main" id="{FBA127F4-62B6-4932-B1A5-4031B65C789D}"/>
            </a:ext>
          </a:extLst>
        </xdr:cNvPr>
        <xdr:cNvSpPr txBox="1"/>
      </xdr:nvSpPr>
      <xdr:spPr>
        <a:xfrm>
          <a:off x="1562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623D0F1-185D-48ED-9219-32989330E3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5E21B36-985F-4F7D-B47E-BB87901B331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44F3B62-6928-4775-9698-6DBAD178BDF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1C599DA-D2B2-4854-88B4-F3116A7D35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E98570A-7B8A-47C7-9EBC-DE21CEC870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5A7EDB7-6A45-4891-8C7F-9CFC04F96A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513AA1C-A669-435D-B4B5-226C9EF3883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8EFCF3A-4714-4C8A-A94F-25B52D09FB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28CB21C-1935-4740-AE4D-1915116A02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5398FF9-0C4E-4E1A-9020-B69D49A5B6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6AE8C53-446B-43BC-B16B-5ED3031D57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BE717F2-460A-472D-9974-EF2C5232FDB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34ABB64-2381-4DC1-8583-A882D50E43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臨時財政対策債発行可能額の減少</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しましたが、類似団体も同様に推移しており、類似団体平均を下回っています。</a:t>
          </a:r>
          <a:endParaRPr lang="ja-JP" altLang="ja-JP">
            <a:effectLst/>
          </a:endParaRPr>
        </a:p>
        <a:p>
          <a:r>
            <a:rPr kumimoji="1" lang="ja-JP" altLang="ja-JP" sz="1100">
              <a:solidFill>
                <a:schemeClr val="dk1"/>
              </a:solidFill>
              <a:effectLst/>
              <a:latin typeface="+mn-lt"/>
              <a:ea typeface="+mn-ea"/>
              <a:cs typeface="+mn-cs"/>
            </a:rPr>
            <a:t>　引き続き、財務負担の平準化を図りつつ、健全性を確保した財政運営に努めていきます。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2773707-8671-4BCE-8B45-897AC291F9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4037AF3-2EA2-40B7-A05E-AE2C443070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64A3865-D651-44C2-9A88-BA655D8E5A3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B61BE31-D1A0-4760-99A7-23EF649C7B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4EEB20-3173-4EBF-AF71-DD4B2EAF7FC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EDC8F9A-67BE-4509-98B6-73BEBEDC459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a:extLst>
            <a:ext uri="{FF2B5EF4-FFF2-40B4-BE49-F238E27FC236}">
              <a16:creationId xmlns:a16="http://schemas.microsoft.com/office/drawing/2014/main" id="{6CE0495C-359C-4D1A-A141-07553600BB98}"/>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0371025-8D7F-4C42-A672-65A25635568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16606EA-7320-4EE8-983F-26F86FEAAE5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94B9BFA-C1EA-4D66-889A-0CAE1DE2288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96A5EA1-792F-4991-BCEC-E9B08916009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462DEEC-714C-4A53-BE40-07931472D4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86A6C10E-BE3B-4127-8D28-4D9FF6F4C60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B4346F8-1614-4E57-A663-2194B9336A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D080E99-1024-4E4A-A5D9-DE1AE931068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DCEDCD52-6FA4-4FFC-91F4-26484BB521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8" name="直線コネクタ 137">
          <a:extLst>
            <a:ext uri="{FF2B5EF4-FFF2-40B4-BE49-F238E27FC236}">
              <a16:creationId xmlns:a16="http://schemas.microsoft.com/office/drawing/2014/main" id="{7DF079FE-E016-4CA9-9338-D72D1F3C5A35}"/>
            </a:ext>
          </a:extLst>
        </xdr:cNvPr>
        <xdr:cNvCxnSpPr/>
      </xdr:nvCxnSpPr>
      <xdr:spPr>
        <a:xfrm flipV="1">
          <a:off x="14793595" y="5411788"/>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9" name="債務償還比率最小値テキスト">
          <a:extLst>
            <a:ext uri="{FF2B5EF4-FFF2-40B4-BE49-F238E27FC236}">
              <a16:creationId xmlns:a16="http://schemas.microsoft.com/office/drawing/2014/main" id="{AB17BA5B-A9EC-4CF7-B065-D645F09766E3}"/>
            </a:ext>
          </a:extLst>
        </xdr:cNvPr>
        <xdr:cNvSpPr txBox="1"/>
      </xdr:nvSpPr>
      <xdr:spPr>
        <a:xfrm>
          <a:off x="14846300" y="67474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40" name="直線コネクタ 139">
          <a:extLst>
            <a:ext uri="{FF2B5EF4-FFF2-40B4-BE49-F238E27FC236}">
              <a16:creationId xmlns:a16="http://schemas.microsoft.com/office/drawing/2014/main" id="{F403C5AC-B562-4863-9757-FE5A6F6F102B}"/>
            </a:ext>
          </a:extLst>
        </xdr:cNvPr>
        <xdr:cNvCxnSpPr/>
      </xdr:nvCxnSpPr>
      <xdr:spPr>
        <a:xfrm>
          <a:off x="14706600" y="674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41" name="債務償還比率最大値テキスト">
          <a:extLst>
            <a:ext uri="{FF2B5EF4-FFF2-40B4-BE49-F238E27FC236}">
              <a16:creationId xmlns:a16="http://schemas.microsoft.com/office/drawing/2014/main" id="{668E703F-7029-4B4B-98C2-4851867DE68C}"/>
            </a:ext>
          </a:extLst>
        </xdr:cNvPr>
        <xdr:cNvSpPr txBox="1"/>
      </xdr:nvSpPr>
      <xdr:spPr>
        <a:xfrm>
          <a:off x="14846300" y="5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42" name="直線コネクタ 141">
          <a:extLst>
            <a:ext uri="{FF2B5EF4-FFF2-40B4-BE49-F238E27FC236}">
              <a16:creationId xmlns:a16="http://schemas.microsoft.com/office/drawing/2014/main" id="{E9360A9C-C777-47FC-A594-23F858795DCA}"/>
            </a:ext>
          </a:extLst>
        </xdr:cNvPr>
        <xdr:cNvCxnSpPr/>
      </xdr:nvCxnSpPr>
      <xdr:spPr>
        <a:xfrm>
          <a:off x="14706600" y="541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43" name="債務償還比率平均値テキスト">
          <a:extLst>
            <a:ext uri="{FF2B5EF4-FFF2-40B4-BE49-F238E27FC236}">
              <a16:creationId xmlns:a16="http://schemas.microsoft.com/office/drawing/2014/main" id="{6E6D084D-7354-469F-AFD7-60B7E35E4C9B}"/>
            </a:ext>
          </a:extLst>
        </xdr:cNvPr>
        <xdr:cNvSpPr txBox="1"/>
      </xdr:nvSpPr>
      <xdr:spPr>
        <a:xfrm>
          <a:off x="14846300" y="5937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4" name="フローチャート: 判断 143">
          <a:extLst>
            <a:ext uri="{FF2B5EF4-FFF2-40B4-BE49-F238E27FC236}">
              <a16:creationId xmlns:a16="http://schemas.microsoft.com/office/drawing/2014/main" id="{3B844AFE-97DF-4968-9005-968E6659A531}"/>
            </a:ext>
          </a:extLst>
        </xdr:cNvPr>
        <xdr:cNvSpPr/>
      </xdr:nvSpPr>
      <xdr:spPr>
        <a:xfrm>
          <a:off x="14744700" y="595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45" name="フローチャート: 判断 144">
          <a:extLst>
            <a:ext uri="{FF2B5EF4-FFF2-40B4-BE49-F238E27FC236}">
              <a16:creationId xmlns:a16="http://schemas.microsoft.com/office/drawing/2014/main" id="{6768BD05-BAE4-46A4-899F-706820981D7A}"/>
            </a:ext>
          </a:extLst>
        </xdr:cNvPr>
        <xdr:cNvSpPr/>
      </xdr:nvSpPr>
      <xdr:spPr>
        <a:xfrm>
          <a:off x="14033500" y="578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6" name="フローチャート: 判断 145">
          <a:extLst>
            <a:ext uri="{FF2B5EF4-FFF2-40B4-BE49-F238E27FC236}">
              <a16:creationId xmlns:a16="http://schemas.microsoft.com/office/drawing/2014/main" id="{01F68713-40E8-4171-AA20-7C8B280E0FFE}"/>
            </a:ext>
          </a:extLst>
        </xdr:cNvPr>
        <xdr:cNvSpPr/>
      </xdr:nvSpPr>
      <xdr:spPr>
        <a:xfrm>
          <a:off x="13271500" y="61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7" name="フローチャート: 判断 146">
          <a:extLst>
            <a:ext uri="{FF2B5EF4-FFF2-40B4-BE49-F238E27FC236}">
              <a16:creationId xmlns:a16="http://schemas.microsoft.com/office/drawing/2014/main" id="{8FAB7C31-C9B5-4869-AA53-6CD6DF5A6D8B}"/>
            </a:ext>
          </a:extLst>
        </xdr:cNvPr>
        <xdr:cNvSpPr/>
      </xdr:nvSpPr>
      <xdr:spPr>
        <a:xfrm>
          <a:off x="12509500" y="61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8" name="フローチャート: 判断 147">
          <a:extLst>
            <a:ext uri="{FF2B5EF4-FFF2-40B4-BE49-F238E27FC236}">
              <a16:creationId xmlns:a16="http://schemas.microsoft.com/office/drawing/2014/main" id="{C97E1CC3-6040-423C-9EA2-B5663B01893B}"/>
            </a:ext>
          </a:extLst>
        </xdr:cNvPr>
        <xdr:cNvSpPr/>
      </xdr:nvSpPr>
      <xdr:spPr>
        <a:xfrm>
          <a:off x="11747500" y="61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336D719-BF5A-4C44-82F9-E98748DFD00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D5B7FA1-B3CD-4700-9D54-E83689DC5AD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07BDCAB-A844-4494-9E09-80F3A1D30A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0B0C7B2-1FD1-44B6-AE5F-4125391B21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7BBDB93-38F7-4503-8928-A59D616626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28152</xdr:rowOff>
    </xdr:from>
    <xdr:to>
      <xdr:col>76</xdr:col>
      <xdr:colOff>73025</xdr:colOff>
      <xdr:row>28</xdr:row>
      <xdr:rowOff>129752</xdr:rowOff>
    </xdr:to>
    <xdr:sp macro="" textlink="">
      <xdr:nvSpPr>
        <xdr:cNvPr id="154" name="楕円 153">
          <a:extLst>
            <a:ext uri="{FF2B5EF4-FFF2-40B4-BE49-F238E27FC236}">
              <a16:creationId xmlns:a16="http://schemas.microsoft.com/office/drawing/2014/main" id="{D32D9FBC-9730-4C1D-947B-35E2813B7F59}"/>
            </a:ext>
          </a:extLst>
        </xdr:cNvPr>
        <xdr:cNvSpPr/>
      </xdr:nvSpPr>
      <xdr:spPr>
        <a:xfrm>
          <a:off x="147447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51029</xdr:rowOff>
    </xdr:from>
    <xdr:ext cx="469744" cy="259045"/>
    <xdr:sp macro="" textlink="">
      <xdr:nvSpPr>
        <xdr:cNvPr id="155" name="債務償還比率該当値テキスト">
          <a:extLst>
            <a:ext uri="{FF2B5EF4-FFF2-40B4-BE49-F238E27FC236}">
              <a16:creationId xmlns:a16="http://schemas.microsoft.com/office/drawing/2014/main" id="{DA39AD0F-FB25-4BCC-ADF7-9F05FF44ED99}"/>
            </a:ext>
          </a:extLst>
        </xdr:cNvPr>
        <xdr:cNvSpPr txBox="1"/>
      </xdr:nvSpPr>
      <xdr:spPr>
        <a:xfrm>
          <a:off x="14846300" y="5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67063</xdr:rowOff>
    </xdr:from>
    <xdr:to>
      <xdr:col>72</xdr:col>
      <xdr:colOff>123825</xdr:colOff>
      <xdr:row>27</xdr:row>
      <xdr:rowOff>168663</xdr:rowOff>
    </xdr:to>
    <xdr:sp macro="" textlink="">
      <xdr:nvSpPr>
        <xdr:cNvPr id="156" name="楕円 155">
          <a:extLst>
            <a:ext uri="{FF2B5EF4-FFF2-40B4-BE49-F238E27FC236}">
              <a16:creationId xmlns:a16="http://schemas.microsoft.com/office/drawing/2014/main" id="{F821DE9D-615C-4B24-8074-121C5A99412C}"/>
            </a:ext>
          </a:extLst>
        </xdr:cNvPr>
        <xdr:cNvSpPr/>
      </xdr:nvSpPr>
      <xdr:spPr>
        <a:xfrm>
          <a:off x="14033500" y="54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117863</xdr:rowOff>
    </xdr:from>
    <xdr:to>
      <xdr:col>76</xdr:col>
      <xdr:colOff>22225</xdr:colOff>
      <xdr:row>28</xdr:row>
      <xdr:rowOff>78952</xdr:rowOff>
    </xdr:to>
    <xdr:cxnSp macro="">
      <xdr:nvCxnSpPr>
        <xdr:cNvPr id="157" name="直線コネクタ 156">
          <a:extLst>
            <a:ext uri="{FF2B5EF4-FFF2-40B4-BE49-F238E27FC236}">
              <a16:creationId xmlns:a16="http://schemas.microsoft.com/office/drawing/2014/main" id="{8723010B-69F9-49E5-AA7F-B63FB69477C1}"/>
            </a:ext>
          </a:extLst>
        </xdr:cNvPr>
        <xdr:cNvCxnSpPr/>
      </xdr:nvCxnSpPr>
      <xdr:spPr>
        <a:xfrm>
          <a:off x="14084300" y="5518538"/>
          <a:ext cx="711200" cy="1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127465</xdr:rowOff>
    </xdr:from>
    <xdr:to>
      <xdr:col>68</xdr:col>
      <xdr:colOff>123825</xdr:colOff>
      <xdr:row>29</xdr:row>
      <xdr:rowOff>57615</xdr:rowOff>
    </xdr:to>
    <xdr:sp macro="" textlink="">
      <xdr:nvSpPr>
        <xdr:cNvPr id="158" name="楕円 157">
          <a:extLst>
            <a:ext uri="{FF2B5EF4-FFF2-40B4-BE49-F238E27FC236}">
              <a16:creationId xmlns:a16="http://schemas.microsoft.com/office/drawing/2014/main" id="{5B78C73D-C230-4357-B28F-918BA651DD42}"/>
            </a:ext>
          </a:extLst>
        </xdr:cNvPr>
        <xdr:cNvSpPr/>
      </xdr:nvSpPr>
      <xdr:spPr>
        <a:xfrm>
          <a:off x="13271500" y="56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117863</xdr:rowOff>
    </xdr:from>
    <xdr:to>
      <xdr:col>72</xdr:col>
      <xdr:colOff>73025</xdr:colOff>
      <xdr:row>29</xdr:row>
      <xdr:rowOff>6815</xdr:rowOff>
    </xdr:to>
    <xdr:cxnSp macro="">
      <xdr:nvCxnSpPr>
        <xdr:cNvPr id="159" name="直線コネクタ 158">
          <a:extLst>
            <a:ext uri="{FF2B5EF4-FFF2-40B4-BE49-F238E27FC236}">
              <a16:creationId xmlns:a16="http://schemas.microsoft.com/office/drawing/2014/main" id="{9505B598-AAE4-4E3D-A63C-E549D6888D37}"/>
            </a:ext>
          </a:extLst>
        </xdr:cNvPr>
        <xdr:cNvCxnSpPr/>
      </xdr:nvCxnSpPr>
      <xdr:spPr>
        <a:xfrm flipV="1">
          <a:off x="13322300" y="5518538"/>
          <a:ext cx="762000" cy="2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113552</xdr:rowOff>
    </xdr:from>
    <xdr:to>
      <xdr:col>64</xdr:col>
      <xdr:colOff>123825</xdr:colOff>
      <xdr:row>29</xdr:row>
      <xdr:rowOff>43702</xdr:rowOff>
    </xdr:to>
    <xdr:sp macro="" textlink="">
      <xdr:nvSpPr>
        <xdr:cNvPr id="160" name="楕円 159">
          <a:extLst>
            <a:ext uri="{FF2B5EF4-FFF2-40B4-BE49-F238E27FC236}">
              <a16:creationId xmlns:a16="http://schemas.microsoft.com/office/drawing/2014/main" id="{C6D46D3F-1AC1-4597-B527-3C40571C1918}"/>
            </a:ext>
          </a:extLst>
        </xdr:cNvPr>
        <xdr:cNvSpPr/>
      </xdr:nvSpPr>
      <xdr:spPr>
        <a:xfrm>
          <a:off x="12509500" y="56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164352</xdr:rowOff>
    </xdr:from>
    <xdr:to>
      <xdr:col>68</xdr:col>
      <xdr:colOff>73025</xdr:colOff>
      <xdr:row>29</xdr:row>
      <xdr:rowOff>6815</xdr:rowOff>
    </xdr:to>
    <xdr:cxnSp macro="">
      <xdr:nvCxnSpPr>
        <xdr:cNvPr id="161" name="直線コネクタ 160">
          <a:extLst>
            <a:ext uri="{FF2B5EF4-FFF2-40B4-BE49-F238E27FC236}">
              <a16:creationId xmlns:a16="http://schemas.microsoft.com/office/drawing/2014/main" id="{29BECBBB-F50F-4CE8-9E22-6DDC8D8B7C81}"/>
            </a:ext>
          </a:extLst>
        </xdr:cNvPr>
        <xdr:cNvCxnSpPr/>
      </xdr:nvCxnSpPr>
      <xdr:spPr>
        <a:xfrm>
          <a:off x="12560300" y="5736477"/>
          <a:ext cx="762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107195</xdr:rowOff>
    </xdr:from>
    <xdr:to>
      <xdr:col>60</xdr:col>
      <xdr:colOff>123825</xdr:colOff>
      <xdr:row>29</xdr:row>
      <xdr:rowOff>37345</xdr:rowOff>
    </xdr:to>
    <xdr:sp macro="" textlink="">
      <xdr:nvSpPr>
        <xdr:cNvPr id="162" name="楕円 161">
          <a:extLst>
            <a:ext uri="{FF2B5EF4-FFF2-40B4-BE49-F238E27FC236}">
              <a16:creationId xmlns:a16="http://schemas.microsoft.com/office/drawing/2014/main" id="{DB3D353D-316D-4798-8BDB-FF068A54217B}"/>
            </a:ext>
          </a:extLst>
        </xdr:cNvPr>
        <xdr:cNvSpPr/>
      </xdr:nvSpPr>
      <xdr:spPr>
        <a:xfrm>
          <a:off x="11747500" y="56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157995</xdr:rowOff>
    </xdr:from>
    <xdr:to>
      <xdr:col>64</xdr:col>
      <xdr:colOff>73025</xdr:colOff>
      <xdr:row>28</xdr:row>
      <xdr:rowOff>164352</xdr:rowOff>
    </xdr:to>
    <xdr:cxnSp macro="">
      <xdr:nvCxnSpPr>
        <xdr:cNvPr id="163" name="直線コネクタ 162">
          <a:extLst>
            <a:ext uri="{FF2B5EF4-FFF2-40B4-BE49-F238E27FC236}">
              <a16:creationId xmlns:a16="http://schemas.microsoft.com/office/drawing/2014/main" id="{BF85E778-1453-4BA8-88B7-43F3B9361776}"/>
            </a:ext>
          </a:extLst>
        </xdr:cNvPr>
        <xdr:cNvCxnSpPr/>
      </xdr:nvCxnSpPr>
      <xdr:spPr>
        <a:xfrm>
          <a:off x="11798300" y="5730120"/>
          <a:ext cx="762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64" name="n_1aveValue債務償還比率">
          <a:extLst>
            <a:ext uri="{FF2B5EF4-FFF2-40B4-BE49-F238E27FC236}">
              <a16:creationId xmlns:a16="http://schemas.microsoft.com/office/drawing/2014/main" id="{5BC568CE-FED2-46BE-9A65-495641D89FA2}"/>
            </a:ext>
          </a:extLst>
        </xdr:cNvPr>
        <xdr:cNvSpPr txBox="1"/>
      </xdr:nvSpPr>
      <xdr:spPr>
        <a:xfrm>
          <a:off x="13836727" y="58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65" name="n_2aveValue債務償還比率">
          <a:extLst>
            <a:ext uri="{FF2B5EF4-FFF2-40B4-BE49-F238E27FC236}">
              <a16:creationId xmlns:a16="http://schemas.microsoft.com/office/drawing/2014/main" id="{9B791397-C88B-4367-B0FE-BFF4A19F4E02}"/>
            </a:ext>
          </a:extLst>
        </xdr:cNvPr>
        <xdr:cNvSpPr txBox="1"/>
      </xdr:nvSpPr>
      <xdr:spPr>
        <a:xfrm>
          <a:off x="13041838" y="6221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66" name="n_3aveValue債務償還比率">
          <a:extLst>
            <a:ext uri="{FF2B5EF4-FFF2-40B4-BE49-F238E27FC236}">
              <a16:creationId xmlns:a16="http://schemas.microsoft.com/office/drawing/2014/main" id="{FC841CED-FA6C-40C9-BC97-9C2FB2D9AD80}"/>
            </a:ext>
          </a:extLst>
        </xdr:cNvPr>
        <xdr:cNvSpPr txBox="1"/>
      </xdr:nvSpPr>
      <xdr:spPr>
        <a:xfrm>
          <a:off x="12279838" y="623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67" name="n_4aveValue債務償還比率">
          <a:extLst>
            <a:ext uri="{FF2B5EF4-FFF2-40B4-BE49-F238E27FC236}">
              <a16:creationId xmlns:a16="http://schemas.microsoft.com/office/drawing/2014/main" id="{B6696036-75C3-479F-AD9C-1E891707A424}"/>
            </a:ext>
          </a:extLst>
        </xdr:cNvPr>
        <xdr:cNvSpPr txBox="1"/>
      </xdr:nvSpPr>
      <xdr:spPr>
        <a:xfrm>
          <a:off x="11517838" y="62229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13740</xdr:rowOff>
    </xdr:from>
    <xdr:ext cx="469744" cy="259045"/>
    <xdr:sp macro="" textlink="">
      <xdr:nvSpPr>
        <xdr:cNvPr id="168" name="n_1mainValue債務償還比率">
          <a:extLst>
            <a:ext uri="{FF2B5EF4-FFF2-40B4-BE49-F238E27FC236}">
              <a16:creationId xmlns:a16="http://schemas.microsoft.com/office/drawing/2014/main" id="{63E6197C-3EB4-4A1D-B38D-422D58397A67}"/>
            </a:ext>
          </a:extLst>
        </xdr:cNvPr>
        <xdr:cNvSpPr txBox="1"/>
      </xdr:nvSpPr>
      <xdr:spPr>
        <a:xfrm>
          <a:off x="13836727" y="52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74142</xdr:rowOff>
    </xdr:from>
    <xdr:ext cx="469744" cy="259045"/>
    <xdr:sp macro="" textlink="">
      <xdr:nvSpPr>
        <xdr:cNvPr id="169" name="n_2mainValue債務償還比率">
          <a:extLst>
            <a:ext uri="{FF2B5EF4-FFF2-40B4-BE49-F238E27FC236}">
              <a16:creationId xmlns:a16="http://schemas.microsoft.com/office/drawing/2014/main" id="{0CB759CA-D58B-41EF-8253-71BA4C3212A9}"/>
            </a:ext>
          </a:extLst>
        </xdr:cNvPr>
        <xdr:cNvSpPr txBox="1"/>
      </xdr:nvSpPr>
      <xdr:spPr>
        <a:xfrm>
          <a:off x="13087427" y="547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60229</xdr:rowOff>
    </xdr:from>
    <xdr:ext cx="469744" cy="259045"/>
    <xdr:sp macro="" textlink="">
      <xdr:nvSpPr>
        <xdr:cNvPr id="170" name="n_3mainValue債務償還比率">
          <a:extLst>
            <a:ext uri="{FF2B5EF4-FFF2-40B4-BE49-F238E27FC236}">
              <a16:creationId xmlns:a16="http://schemas.microsoft.com/office/drawing/2014/main" id="{D6F731FB-45C7-485B-84B0-D067FD7C4670}"/>
            </a:ext>
          </a:extLst>
        </xdr:cNvPr>
        <xdr:cNvSpPr txBox="1"/>
      </xdr:nvSpPr>
      <xdr:spPr>
        <a:xfrm>
          <a:off x="12325427" y="54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53872</xdr:rowOff>
    </xdr:from>
    <xdr:ext cx="469744" cy="259045"/>
    <xdr:sp macro="" textlink="">
      <xdr:nvSpPr>
        <xdr:cNvPr id="171" name="n_4mainValue債務償還比率">
          <a:extLst>
            <a:ext uri="{FF2B5EF4-FFF2-40B4-BE49-F238E27FC236}">
              <a16:creationId xmlns:a16="http://schemas.microsoft.com/office/drawing/2014/main" id="{1D503C1D-00DF-46DE-8BE3-0E7DF7FF0F02}"/>
            </a:ext>
          </a:extLst>
        </xdr:cNvPr>
        <xdr:cNvSpPr txBox="1"/>
      </xdr:nvSpPr>
      <xdr:spPr>
        <a:xfrm>
          <a:off x="11563427" y="54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6BA64C32-F73F-4A95-B145-0AD85E3050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87FCD40F-D00E-4623-9DD6-B67481FDC1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A848DF98-FECB-47A2-B799-69D85D7058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F3E724F2-6D7C-4C88-BC86-4FB9161CED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5ABBFF00-597E-44E5-ABEA-9FCA3936C5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E0B8F387-2573-4CD7-A648-E5E8C9FBA3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FED29B-CFEC-4D99-A387-D24F449E90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FC414F-1DE3-41D3-B517-5620FC16B2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6467B0-17C0-4E6A-8947-9D4C6F05F7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C17012-68B2-4D4F-8466-F524D9149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D86E74-2FF3-4F9D-8DC5-137BBCC61B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84E944-C0CA-4826-B276-9F2A68DA77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9B5250-3A8E-420E-BB38-215ACF604C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75ADBE-CC85-4445-A611-14956CE4DE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6BAFE1-FA8B-4FD1-924F-5A549873DA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9C91BF-471A-4111-810D-D757B0C213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82CC39-4845-40A1-B51D-EAC78A67A8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F1623C-1114-4EA6-B02D-AD0AF538AE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93B3CC-C69F-4BEB-93BF-151824A528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16AA64-BF2B-40A8-97C9-A3B43271EF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E35D8E-0181-4A11-894F-ADCA645CFB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26FF11-9542-42C8-AA5B-CB671A54DE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4C3019-73CE-4A27-9F8E-EEE6B8D841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F6DA95-206C-4C62-ACD4-8463FA6DE2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1886CA-EF2F-4EAF-9C40-9ECD9156AD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D161E4-7A7B-49D0-A9C6-C3CAFF0A0C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B10156-2BA5-4966-A4F0-022358E189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6E1FE9-D26B-4B8E-82AF-9EB4ECED5D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77D3B8-1FF8-4DC1-B2DE-3AFFA21C98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A0B65E-1263-4F18-89F4-AF36639C1C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F31CC7-C189-4C00-95EF-2DB84641F6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663665-0E3D-4AF2-82E1-6A3BD89013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B7E179-6357-4437-B42C-BA48F5D2D0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39D8BF-46A6-4374-A8F1-5684166FDD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EFFC89-6733-4CC6-85D4-B15AD8E145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BDD75D-C0BB-49B3-9433-0808137DAF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6CFB49-B875-43BA-9585-68A8412AF7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A34B2E-0193-4811-B0DD-F4E8EE182A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7DB170-B95F-4F20-BCB3-AA9752E5DF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03D78F-11AF-4524-A596-B3290070AF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ADD672-E9CC-414B-873A-D6C25F9AAF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6A68E1-A9DA-49A1-AE57-2048BAAA6D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A6F8B8-FF14-49E4-929E-1D3CB3FEBF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36C58C-19BC-4C1F-B6A9-72439954D3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263D5F-792A-4E9C-A78C-6D7571878A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68994D-DA31-4F40-B407-B466C46E86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98611F-398C-4E9F-81B2-24914D16E7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C491F1-95CB-4BB4-B5B6-7B9CF7A718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0683C55-7D34-4600-B8C3-B9224D6276C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548107B-A474-4BD7-ADA5-8B9E774270A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339C15D-425D-4B35-A447-0472B681C4B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D314D01-1A47-4EDF-AB8D-FA6ACA01109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A79A1A3-0242-49DB-8F0F-A7E49810925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6F85E1-99B4-43DA-9EDA-1374DF81906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C08982-7740-43F7-862F-43E394B8D96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38C1A6F-7C44-45CF-8B62-C12E9FB3A1A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05408B1-0FEA-44BE-A34B-9BDDE17BAE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C108237-5ECB-49C6-B36A-1170F685F42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F0570F2-842A-4A2F-BBF3-E632747188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ED51A25F-76FC-49C7-96A1-C8FBDC90AAC2}"/>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3E3D2549-AF31-4B10-9FA7-53E9C3A2B4E2}"/>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C605A5B4-A924-4CB7-A0D6-18D17989DA4D}"/>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EA39CFAD-4D98-4BE8-86DF-B05135E80BBC}"/>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DDB28321-976E-471C-BFCC-5C0326F1AE6C}"/>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E3E07E59-0CD9-4131-BBE4-90C6C6BB8AAA}"/>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550CD78C-00C9-42B9-B09F-3ACB23FF28AE}"/>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F92F7D37-3DA5-4A89-B764-475D5C10227C}"/>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9CB1FC49-45A2-4436-947E-6C69C1FFC643}"/>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AB4ABD62-04FB-4657-951F-99DDB20BAB98}"/>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7D299F71-A8F3-457C-87A8-64F77C114DB2}"/>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7E73439-D4BF-4368-87B0-F8FF9CA164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73CDA5-5E02-4F10-A581-FFE04E121E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7077A6-8A06-46D6-BBBB-FA0D2CA122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9AC619-C0BB-4823-B8EB-52FD889511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AE3AF0-9275-4EDE-A4D0-97EFA64F03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1" name="楕円 70">
          <a:extLst>
            <a:ext uri="{FF2B5EF4-FFF2-40B4-BE49-F238E27FC236}">
              <a16:creationId xmlns:a16="http://schemas.microsoft.com/office/drawing/2014/main" id="{4B4AAB56-5DED-4087-9D82-0EC9FBF4E89C}"/>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2" name="【道路】&#10;有形固定資産減価償却率該当値テキスト">
          <a:extLst>
            <a:ext uri="{FF2B5EF4-FFF2-40B4-BE49-F238E27FC236}">
              <a16:creationId xmlns:a16="http://schemas.microsoft.com/office/drawing/2014/main" id="{06F192D6-0626-43D5-B7C2-F4A65190E865}"/>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068AC89C-D935-4096-8721-9758742388F5}"/>
            </a:ext>
          </a:extLst>
        </xdr:cNvPr>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149352</xdr:rowOff>
    </xdr:to>
    <xdr:cxnSp macro="">
      <xdr:nvCxnSpPr>
        <xdr:cNvPr id="74" name="直線コネクタ 73">
          <a:extLst>
            <a:ext uri="{FF2B5EF4-FFF2-40B4-BE49-F238E27FC236}">
              <a16:creationId xmlns:a16="http://schemas.microsoft.com/office/drawing/2014/main" id="{2576ACE2-63C3-4C08-8D2A-3EBB7506F874}"/>
            </a:ext>
          </a:extLst>
        </xdr:cNvPr>
        <xdr:cNvCxnSpPr/>
      </xdr:nvCxnSpPr>
      <xdr:spPr>
        <a:xfrm flipV="1">
          <a:off x="3797300" y="6637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75692</xdr:rowOff>
    </xdr:from>
    <xdr:to>
      <xdr:col>15</xdr:col>
      <xdr:colOff>101600</xdr:colOff>
      <xdr:row>39</xdr:row>
      <xdr:rowOff>5842</xdr:rowOff>
    </xdr:to>
    <xdr:sp macro="" textlink="">
      <xdr:nvSpPr>
        <xdr:cNvPr id="75" name="楕円 74">
          <a:extLst>
            <a:ext uri="{FF2B5EF4-FFF2-40B4-BE49-F238E27FC236}">
              <a16:creationId xmlns:a16="http://schemas.microsoft.com/office/drawing/2014/main" id="{89F38D8C-1DCF-4006-8B02-A69E2BD41278}"/>
            </a:ext>
          </a:extLst>
        </xdr:cNvPr>
        <xdr:cNvSpPr/>
      </xdr:nvSpPr>
      <xdr:spPr>
        <a:xfrm>
          <a:off x="2857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1B94A1A5-9FE9-4E48-AAFF-445CEDFB6B55}"/>
            </a:ext>
          </a:extLst>
        </xdr:cNvPr>
        <xdr:cNvCxnSpPr/>
      </xdr:nvCxnSpPr>
      <xdr:spPr>
        <a:xfrm>
          <a:off x="2908300" y="6641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52832</xdr:rowOff>
    </xdr:from>
    <xdr:to>
      <xdr:col>10</xdr:col>
      <xdr:colOff>165100</xdr:colOff>
      <xdr:row>38</xdr:row>
      <xdr:rowOff>154432</xdr:rowOff>
    </xdr:to>
    <xdr:sp macro="" textlink="">
      <xdr:nvSpPr>
        <xdr:cNvPr id="77" name="楕円 76">
          <a:extLst>
            <a:ext uri="{FF2B5EF4-FFF2-40B4-BE49-F238E27FC236}">
              <a16:creationId xmlns:a16="http://schemas.microsoft.com/office/drawing/2014/main" id="{2DD9B3C4-2B3E-418A-93D7-74CF3AF5A646}"/>
            </a:ext>
          </a:extLst>
        </xdr:cNvPr>
        <xdr:cNvSpPr/>
      </xdr:nvSpPr>
      <xdr:spPr>
        <a:xfrm>
          <a:off x="1968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103632</xdr:rowOff>
    </xdr:from>
    <xdr:to>
      <xdr:col>15</xdr:col>
      <xdr:colOff>50800</xdr:colOff>
      <xdr:row>38</xdr:row>
      <xdr:rowOff>126492</xdr:rowOff>
    </xdr:to>
    <xdr:cxnSp macro="">
      <xdr:nvCxnSpPr>
        <xdr:cNvPr id="78" name="直線コネクタ 77">
          <a:extLst>
            <a:ext uri="{FF2B5EF4-FFF2-40B4-BE49-F238E27FC236}">
              <a16:creationId xmlns:a16="http://schemas.microsoft.com/office/drawing/2014/main" id="{582515BD-CB78-4815-A812-FDD9EB5B4FB4}"/>
            </a:ext>
          </a:extLst>
        </xdr:cNvPr>
        <xdr:cNvCxnSpPr/>
      </xdr:nvCxnSpPr>
      <xdr:spPr>
        <a:xfrm>
          <a:off x="2019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50546</xdr:rowOff>
    </xdr:from>
    <xdr:to>
      <xdr:col>6</xdr:col>
      <xdr:colOff>38100</xdr:colOff>
      <xdr:row>38</xdr:row>
      <xdr:rowOff>152146</xdr:rowOff>
    </xdr:to>
    <xdr:sp macro="" textlink="">
      <xdr:nvSpPr>
        <xdr:cNvPr id="79" name="楕円 78">
          <a:extLst>
            <a:ext uri="{FF2B5EF4-FFF2-40B4-BE49-F238E27FC236}">
              <a16:creationId xmlns:a16="http://schemas.microsoft.com/office/drawing/2014/main" id="{B864EA3F-6BED-4643-BBFC-FBAF556A84E9}"/>
            </a:ext>
          </a:extLst>
        </xdr:cNvPr>
        <xdr:cNvSpPr/>
      </xdr:nvSpPr>
      <xdr:spPr>
        <a:xfrm>
          <a:off x="1079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101346</xdr:rowOff>
    </xdr:from>
    <xdr:to>
      <xdr:col>10</xdr:col>
      <xdr:colOff>114300</xdr:colOff>
      <xdr:row>38</xdr:row>
      <xdr:rowOff>103632</xdr:rowOff>
    </xdr:to>
    <xdr:cxnSp macro="">
      <xdr:nvCxnSpPr>
        <xdr:cNvPr id="80" name="直線コネクタ 79">
          <a:extLst>
            <a:ext uri="{FF2B5EF4-FFF2-40B4-BE49-F238E27FC236}">
              <a16:creationId xmlns:a16="http://schemas.microsoft.com/office/drawing/2014/main" id="{8D022B4D-FA54-45D8-8F44-C4C96821419C}"/>
            </a:ext>
          </a:extLst>
        </xdr:cNvPr>
        <xdr:cNvCxnSpPr/>
      </xdr:nvCxnSpPr>
      <xdr:spPr>
        <a:xfrm>
          <a:off x="1130300" y="66164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55D6E4BB-1944-4A44-9D79-907E87878BBE}"/>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508CA807-1C2F-4929-BEB2-1A796CA92B10}"/>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EE77888F-2A97-489D-B2DD-0C6257F00942}"/>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E2DA2913-F3EF-406A-A834-E334BF7CD9E8}"/>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C5FD05D3-949B-4CAA-A1AE-C428AD08D253}"/>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D7E71ACD-D318-44F7-BBE4-8A44D2072A1B}"/>
            </a:ext>
          </a:extLst>
        </xdr:cNvPr>
        <xdr:cNvSpPr txBox="1"/>
      </xdr:nvSpPr>
      <xdr:spPr>
        <a:xfrm>
          <a:off x="2705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AF6C3FC2-8EE4-42FE-B533-CFE9BF79DA73}"/>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28AE6A9F-0E57-444B-A052-05562820B270}"/>
            </a:ext>
          </a:extLst>
        </xdr:cNvPr>
        <xdr:cNvSpPr txBox="1"/>
      </xdr:nvSpPr>
      <xdr:spPr>
        <a:xfrm>
          <a:off x="927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A23CBEB-16D6-4FAC-A1C4-3846CDFE15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5F955B-8215-4E15-B864-2ED0B551C3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4B78EDD-AA48-4B51-A920-2F3F5B7454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6F3F05A-518F-4594-A427-F76EB89B45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1CCC6DE-B65C-47C8-A0EC-AC29D2BEE8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CA8E8F7-4AFC-48C5-A46D-C58E5EE81F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8A4AAB0-B7EA-4B07-A234-BFE1245AAC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95BC9A9-28DC-4B8F-B6F9-1EEA0552B9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230A120-D6D8-4FB0-A960-47026739323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8C4438-ED21-4739-98AB-E1DC5B8E38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6513F95-A418-4F15-A94A-379021126E5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83512E-7B33-4FFF-9E6A-DDDEA45EE5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F35D83C-55F5-461D-B47A-41B32D95FA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2C7327F-4EE6-4239-BBDD-F16F0A35D62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760E155-00B0-4F66-A873-FC54F8FD7A3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1F827CE-82AE-4FC2-B329-35217E3F1EE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96BF9BA-F452-450C-B26F-8B5F79259A2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138C841-48AE-44BF-B310-A9EACDB397D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1674FC2-D6B8-4392-AF14-0BA9F5FB08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2861040-487C-4950-B0D7-B9B7B622AF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3B22A39-8270-43C4-8E50-9275CF573D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92A1A2A-FBA2-4E54-880F-2AC7D6C9E57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DFA2D48-695A-40D0-8823-B4B76318F2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6DA84A56-AAA2-46AB-834D-AA55EBB232B9}"/>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C53D1392-15F2-4231-91FF-F19ACFBE0FB5}"/>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BA38882A-1881-4DA5-AD78-C575EB6B7CA3}"/>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4846AA75-1650-4489-82BE-A692D9628EBC}"/>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2F44142D-1554-44C4-BB5A-818C3CCF8462}"/>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71FCDEEC-1385-40B8-B587-CF41484554A6}"/>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C6C3F144-342A-4494-BA6F-723C1B0064AB}"/>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7180E574-D62F-40E8-82A1-C41ECF330545}"/>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A6E543FA-45FF-4864-86AE-C5DD3EEF961C}"/>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87914E9D-52C9-454C-AAD8-747DFEED6BAA}"/>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5A913410-ED7A-4A3D-BAF6-5C0BAB76EC71}"/>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6B0153-3A6A-4E3E-94E7-F868FC6309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3E0908-0AF9-44A2-8E8E-B6B259F32B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80996E-3279-4607-8BE7-431A5F202E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F62DA5-B0A7-4F29-B866-9FFEBC8FA5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CDFE9E-73B4-4268-A8D3-678F6C6D78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105029</xdr:rowOff>
    </xdr:from>
    <xdr:to>
      <xdr:col>55</xdr:col>
      <xdr:colOff>50800</xdr:colOff>
      <xdr:row>36</xdr:row>
      <xdr:rowOff>35179</xdr:rowOff>
    </xdr:to>
    <xdr:sp macro="" textlink="">
      <xdr:nvSpPr>
        <xdr:cNvPr id="128" name="楕円 127">
          <a:extLst>
            <a:ext uri="{FF2B5EF4-FFF2-40B4-BE49-F238E27FC236}">
              <a16:creationId xmlns:a16="http://schemas.microsoft.com/office/drawing/2014/main" id="{F1191D71-F404-4A75-B562-E6A9D5D16089}"/>
            </a:ext>
          </a:extLst>
        </xdr:cNvPr>
        <xdr:cNvSpPr/>
      </xdr:nvSpPr>
      <xdr:spPr>
        <a:xfrm>
          <a:off x="104267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127906</xdr:rowOff>
    </xdr:from>
    <xdr:ext cx="469744" cy="259045"/>
    <xdr:sp macro="" textlink="">
      <xdr:nvSpPr>
        <xdr:cNvPr id="129" name="【道路】&#10;一人当たり延長該当値テキスト">
          <a:extLst>
            <a:ext uri="{FF2B5EF4-FFF2-40B4-BE49-F238E27FC236}">
              <a16:creationId xmlns:a16="http://schemas.microsoft.com/office/drawing/2014/main" id="{97C08F28-9ACB-465F-BA8B-1BE2EDA038D8}"/>
            </a:ext>
          </a:extLst>
        </xdr:cNvPr>
        <xdr:cNvSpPr txBox="1"/>
      </xdr:nvSpPr>
      <xdr:spPr>
        <a:xfrm>
          <a:off x="10515600"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109601</xdr:rowOff>
    </xdr:from>
    <xdr:to>
      <xdr:col>50</xdr:col>
      <xdr:colOff>165100</xdr:colOff>
      <xdr:row>36</xdr:row>
      <xdr:rowOff>39751</xdr:rowOff>
    </xdr:to>
    <xdr:sp macro="" textlink="">
      <xdr:nvSpPr>
        <xdr:cNvPr id="130" name="楕円 129">
          <a:extLst>
            <a:ext uri="{FF2B5EF4-FFF2-40B4-BE49-F238E27FC236}">
              <a16:creationId xmlns:a16="http://schemas.microsoft.com/office/drawing/2014/main" id="{F84C372F-5AB0-4BCB-A3F7-D81240558A4A}"/>
            </a:ext>
          </a:extLst>
        </xdr:cNvPr>
        <xdr:cNvSpPr/>
      </xdr:nvSpPr>
      <xdr:spPr>
        <a:xfrm>
          <a:off x="9588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155829</xdr:rowOff>
    </xdr:from>
    <xdr:to>
      <xdr:col>55</xdr:col>
      <xdr:colOff>0</xdr:colOff>
      <xdr:row>35</xdr:row>
      <xdr:rowOff>160401</xdr:rowOff>
    </xdr:to>
    <xdr:cxnSp macro="">
      <xdr:nvCxnSpPr>
        <xdr:cNvPr id="131" name="直線コネクタ 130">
          <a:extLst>
            <a:ext uri="{FF2B5EF4-FFF2-40B4-BE49-F238E27FC236}">
              <a16:creationId xmlns:a16="http://schemas.microsoft.com/office/drawing/2014/main" id="{213528AD-0525-4982-B14A-6F7A82299E6C}"/>
            </a:ext>
          </a:extLst>
        </xdr:cNvPr>
        <xdr:cNvCxnSpPr/>
      </xdr:nvCxnSpPr>
      <xdr:spPr>
        <a:xfrm flipV="1">
          <a:off x="9639300" y="61565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115951</xdr:rowOff>
    </xdr:from>
    <xdr:to>
      <xdr:col>46</xdr:col>
      <xdr:colOff>38100</xdr:colOff>
      <xdr:row>36</xdr:row>
      <xdr:rowOff>46101</xdr:rowOff>
    </xdr:to>
    <xdr:sp macro="" textlink="">
      <xdr:nvSpPr>
        <xdr:cNvPr id="132" name="楕円 131">
          <a:extLst>
            <a:ext uri="{FF2B5EF4-FFF2-40B4-BE49-F238E27FC236}">
              <a16:creationId xmlns:a16="http://schemas.microsoft.com/office/drawing/2014/main" id="{EACDA607-BE1B-4AC5-83AA-B8D4C5A7C788}"/>
            </a:ext>
          </a:extLst>
        </xdr:cNvPr>
        <xdr:cNvSpPr/>
      </xdr:nvSpPr>
      <xdr:spPr>
        <a:xfrm>
          <a:off x="8699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160401</xdr:rowOff>
    </xdr:from>
    <xdr:to>
      <xdr:col>50</xdr:col>
      <xdr:colOff>114300</xdr:colOff>
      <xdr:row>35</xdr:row>
      <xdr:rowOff>166751</xdr:rowOff>
    </xdr:to>
    <xdr:cxnSp macro="">
      <xdr:nvCxnSpPr>
        <xdr:cNvPr id="133" name="直線コネクタ 132">
          <a:extLst>
            <a:ext uri="{FF2B5EF4-FFF2-40B4-BE49-F238E27FC236}">
              <a16:creationId xmlns:a16="http://schemas.microsoft.com/office/drawing/2014/main" id="{4A376DD9-7DA5-440B-9AE6-E3A06ACBF9DD}"/>
            </a:ext>
          </a:extLst>
        </xdr:cNvPr>
        <xdr:cNvCxnSpPr/>
      </xdr:nvCxnSpPr>
      <xdr:spPr>
        <a:xfrm flipV="1">
          <a:off x="8750300" y="616115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118618</xdr:rowOff>
    </xdr:from>
    <xdr:to>
      <xdr:col>41</xdr:col>
      <xdr:colOff>101600</xdr:colOff>
      <xdr:row>36</xdr:row>
      <xdr:rowOff>48768</xdr:rowOff>
    </xdr:to>
    <xdr:sp macro="" textlink="">
      <xdr:nvSpPr>
        <xdr:cNvPr id="134" name="楕円 133">
          <a:extLst>
            <a:ext uri="{FF2B5EF4-FFF2-40B4-BE49-F238E27FC236}">
              <a16:creationId xmlns:a16="http://schemas.microsoft.com/office/drawing/2014/main" id="{3E025328-3AC6-429B-8991-04E78486E730}"/>
            </a:ext>
          </a:extLst>
        </xdr:cNvPr>
        <xdr:cNvSpPr/>
      </xdr:nvSpPr>
      <xdr:spPr>
        <a:xfrm>
          <a:off x="781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166751</xdr:rowOff>
    </xdr:from>
    <xdr:to>
      <xdr:col>45</xdr:col>
      <xdr:colOff>177800</xdr:colOff>
      <xdr:row>35</xdr:row>
      <xdr:rowOff>169418</xdr:rowOff>
    </xdr:to>
    <xdr:cxnSp macro="">
      <xdr:nvCxnSpPr>
        <xdr:cNvPr id="135" name="直線コネクタ 134">
          <a:extLst>
            <a:ext uri="{FF2B5EF4-FFF2-40B4-BE49-F238E27FC236}">
              <a16:creationId xmlns:a16="http://schemas.microsoft.com/office/drawing/2014/main" id="{F20555D9-7CF5-4958-8EDB-3BE64E299323}"/>
            </a:ext>
          </a:extLst>
        </xdr:cNvPr>
        <xdr:cNvCxnSpPr/>
      </xdr:nvCxnSpPr>
      <xdr:spPr>
        <a:xfrm flipV="1">
          <a:off x="7861300" y="61675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120142</xdr:rowOff>
    </xdr:from>
    <xdr:to>
      <xdr:col>36</xdr:col>
      <xdr:colOff>165100</xdr:colOff>
      <xdr:row>36</xdr:row>
      <xdr:rowOff>50292</xdr:rowOff>
    </xdr:to>
    <xdr:sp macro="" textlink="">
      <xdr:nvSpPr>
        <xdr:cNvPr id="136" name="楕円 135">
          <a:extLst>
            <a:ext uri="{FF2B5EF4-FFF2-40B4-BE49-F238E27FC236}">
              <a16:creationId xmlns:a16="http://schemas.microsoft.com/office/drawing/2014/main" id="{9017C826-B46D-4CFE-AE93-86FFE42B2D8A}"/>
            </a:ext>
          </a:extLst>
        </xdr:cNvPr>
        <xdr:cNvSpPr/>
      </xdr:nvSpPr>
      <xdr:spPr>
        <a:xfrm>
          <a:off x="6921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169418</xdr:rowOff>
    </xdr:from>
    <xdr:to>
      <xdr:col>41</xdr:col>
      <xdr:colOff>50800</xdr:colOff>
      <xdr:row>35</xdr:row>
      <xdr:rowOff>170942</xdr:rowOff>
    </xdr:to>
    <xdr:cxnSp macro="">
      <xdr:nvCxnSpPr>
        <xdr:cNvPr id="137" name="直線コネクタ 136">
          <a:extLst>
            <a:ext uri="{FF2B5EF4-FFF2-40B4-BE49-F238E27FC236}">
              <a16:creationId xmlns:a16="http://schemas.microsoft.com/office/drawing/2014/main" id="{560B309A-253E-4A3D-A23D-B8B107C657A9}"/>
            </a:ext>
          </a:extLst>
        </xdr:cNvPr>
        <xdr:cNvCxnSpPr/>
      </xdr:nvCxnSpPr>
      <xdr:spPr>
        <a:xfrm flipV="1">
          <a:off x="6972300" y="6170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8E28F485-5A34-4045-A487-972FD514860C}"/>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954E925D-65C1-4B34-AC08-00DF35AFB46E}"/>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109CB9EE-2B3E-49CC-A69E-EB5CD9EC3C36}"/>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A1F7DE16-C6EF-4DE7-88F8-DE21504301C6}"/>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56278</xdr:rowOff>
    </xdr:from>
    <xdr:ext cx="469744" cy="259045"/>
    <xdr:sp macro="" textlink="">
      <xdr:nvSpPr>
        <xdr:cNvPr id="142" name="n_1mainValue【道路】&#10;一人当たり延長">
          <a:extLst>
            <a:ext uri="{FF2B5EF4-FFF2-40B4-BE49-F238E27FC236}">
              <a16:creationId xmlns:a16="http://schemas.microsoft.com/office/drawing/2014/main" id="{624A74F6-CC7D-4437-B248-84F3B1F6FF36}"/>
            </a:ext>
          </a:extLst>
        </xdr:cNvPr>
        <xdr:cNvSpPr txBox="1"/>
      </xdr:nvSpPr>
      <xdr:spPr>
        <a:xfrm>
          <a:off x="9391727" y="58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62628</xdr:rowOff>
    </xdr:from>
    <xdr:ext cx="469744" cy="259045"/>
    <xdr:sp macro="" textlink="">
      <xdr:nvSpPr>
        <xdr:cNvPr id="143" name="n_2mainValue【道路】&#10;一人当たり延長">
          <a:extLst>
            <a:ext uri="{FF2B5EF4-FFF2-40B4-BE49-F238E27FC236}">
              <a16:creationId xmlns:a16="http://schemas.microsoft.com/office/drawing/2014/main" id="{1A5DC60C-3561-4B34-90C0-DEB9AADD9DD2}"/>
            </a:ext>
          </a:extLst>
        </xdr:cNvPr>
        <xdr:cNvSpPr txBox="1"/>
      </xdr:nvSpPr>
      <xdr:spPr>
        <a:xfrm>
          <a:off x="8515427" y="58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65295</xdr:rowOff>
    </xdr:from>
    <xdr:ext cx="469744" cy="259045"/>
    <xdr:sp macro="" textlink="">
      <xdr:nvSpPr>
        <xdr:cNvPr id="144" name="n_3mainValue【道路】&#10;一人当たり延長">
          <a:extLst>
            <a:ext uri="{FF2B5EF4-FFF2-40B4-BE49-F238E27FC236}">
              <a16:creationId xmlns:a16="http://schemas.microsoft.com/office/drawing/2014/main" id="{CF7918FD-6450-4262-97FA-1E73E876CAF5}"/>
            </a:ext>
          </a:extLst>
        </xdr:cNvPr>
        <xdr:cNvSpPr txBox="1"/>
      </xdr:nvSpPr>
      <xdr:spPr>
        <a:xfrm>
          <a:off x="7626427"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66819</xdr:rowOff>
    </xdr:from>
    <xdr:ext cx="469744" cy="259045"/>
    <xdr:sp macro="" textlink="">
      <xdr:nvSpPr>
        <xdr:cNvPr id="145" name="n_4mainValue【道路】&#10;一人当たり延長">
          <a:extLst>
            <a:ext uri="{FF2B5EF4-FFF2-40B4-BE49-F238E27FC236}">
              <a16:creationId xmlns:a16="http://schemas.microsoft.com/office/drawing/2014/main" id="{7A3D48D1-1017-45D8-8A0E-CD618E714897}"/>
            </a:ext>
          </a:extLst>
        </xdr:cNvPr>
        <xdr:cNvSpPr txBox="1"/>
      </xdr:nvSpPr>
      <xdr:spPr>
        <a:xfrm>
          <a:off x="6737427"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605AE2-5510-4A55-B94F-E2C782D2DE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47724DB-E7E0-4280-B53C-A0498A2A30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6543245-58D8-4165-8209-44C82267D5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C616008-039F-4EEF-9DCE-7FB9B93737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A23EB83-C277-45DE-AA63-B311292AB2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0EE30F4-AB90-498D-BF17-F1C1062382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24F2448-3F76-41C5-BC4F-C2B1E0B66F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3EFCC09-C736-40E2-82AE-C77D356DE7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9066DC7-FAEA-4880-B8EF-2AB051F352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E0A905C-55AC-44DE-9F70-C82A821340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DD2EE37-6830-4030-823B-90AD0212D0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A1DD62B-98F7-4CAC-A5EE-F14C80A4AE1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D5BCCAD-1C69-44BC-A837-4F6ACC9C41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BA64A35-D15E-40BA-A025-00002E7FA0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43AAA79-7925-4D09-B6BE-2E7F550BF43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60AE481-BC71-4906-9D5D-0C9C5B4FA37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27EA553-4454-4B9B-A902-013DEE3E29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84B5938-F54B-412A-B17C-447FEF5380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A541DC3-06E9-419E-8E03-D01F06EF91F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C7AE6E4-AF74-4F19-AE35-97C1507DAC9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D582B32-F766-4FF5-B31C-CBF4B488220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0C8CC44-A503-4002-84FA-BABD0B4F96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38A3BF1-4307-42AE-B88F-E3B10DFED6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348FB7E7-D00B-47F4-8DF6-37AC34634E52}"/>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B324BAF-41FA-46DC-A20F-4B1475D0C554}"/>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94000643-389B-4E79-B9A8-3E28A1DE49CB}"/>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C988D8E6-0317-4627-812A-8070CB7D306F}"/>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58BE3CD7-7AFB-44F6-8C66-7B375F0E2089}"/>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3330245-FA34-4F61-BE8D-D0E3E25DE744}"/>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F795664F-45FF-4951-B5C5-104E9817E3BB}"/>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9BFD7388-3601-484D-A5C2-C5AE660CD95A}"/>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900FE8D4-B309-4A69-968D-905F1896CDB7}"/>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5156FBF3-CB39-4268-ACB9-F4D6E7C634B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416ED70-4D58-4ADF-9EF1-7F2FB994E0FE}"/>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531909B-4A5A-42BE-8B6C-59D200A3F9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C2AF443-6A34-4C47-8924-EAFCADBAC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B04457-F183-40C0-B32C-EB08BEAA2C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D6B77F-CFD8-4733-B687-F8FD48CA0E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B3E95F-D6C4-4977-AD8C-13577AA0F4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5" name="楕円 184">
          <a:extLst>
            <a:ext uri="{FF2B5EF4-FFF2-40B4-BE49-F238E27FC236}">
              <a16:creationId xmlns:a16="http://schemas.microsoft.com/office/drawing/2014/main" id="{88B5E9ED-D000-4ABC-8F7C-824E91CCFD57}"/>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6EF15FF4-F7B7-457B-A283-AC28AB0C3253}"/>
            </a:ext>
          </a:extLst>
        </xdr:cNvPr>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7" name="楕円 186">
          <a:extLst>
            <a:ext uri="{FF2B5EF4-FFF2-40B4-BE49-F238E27FC236}">
              <a16:creationId xmlns:a16="http://schemas.microsoft.com/office/drawing/2014/main" id="{FEB2D104-0BA4-4D43-9368-BE674D5A5DF7}"/>
            </a:ext>
          </a:extLst>
        </xdr:cNvPr>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83820</xdr:rowOff>
    </xdr:to>
    <xdr:cxnSp macro="">
      <xdr:nvCxnSpPr>
        <xdr:cNvPr id="188" name="直線コネクタ 187">
          <a:extLst>
            <a:ext uri="{FF2B5EF4-FFF2-40B4-BE49-F238E27FC236}">
              <a16:creationId xmlns:a16="http://schemas.microsoft.com/office/drawing/2014/main" id="{DC88D1E4-AE66-4B50-A177-D84D9EDDEA12}"/>
            </a:ext>
          </a:extLst>
        </xdr:cNvPr>
        <xdr:cNvCxnSpPr/>
      </xdr:nvCxnSpPr>
      <xdr:spPr>
        <a:xfrm>
          <a:off x="3797300" y="10828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9" name="楕円 188">
          <a:extLst>
            <a:ext uri="{FF2B5EF4-FFF2-40B4-BE49-F238E27FC236}">
              <a16:creationId xmlns:a16="http://schemas.microsoft.com/office/drawing/2014/main" id="{702E5C85-DAF7-407B-BD95-499BD0920350}"/>
            </a:ext>
          </a:extLst>
        </xdr:cNvPr>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26670</xdr:rowOff>
    </xdr:to>
    <xdr:cxnSp macro="">
      <xdr:nvCxnSpPr>
        <xdr:cNvPr id="190" name="直線コネクタ 189">
          <a:extLst>
            <a:ext uri="{FF2B5EF4-FFF2-40B4-BE49-F238E27FC236}">
              <a16:creationId xmlns:a16="http://schemas.microsoft.com/office/drawing/2014/main" id="{73BFC6C0-8F6A-48D9-886F-527D92013140}"/>
            </a:ext>
          </a:extLst>
        </xdr:cNvPr>
        <xdr:cNvCxnSpPr/>
      </xdr:nvCxnSpPr>
      <xdr:spPr>
        <a:xfrm>
          <a:off x="2908300" y="10799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1" name="楕円 190">
          <a:extLst>
            <a:ext uri="{FF2B5EF4-FFF2-40B4-BE49-F238E27FC236}">
              <a16:creationId xmlns:a16="http://schemas.microsoft.com/office/drawing/2014/main" id="{47EC6106-65C8-45F2-91B4-2A19DEC369A7}"/>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62</xdr:row>
      <xdr:rowOff>169545</xdr:rowOff>
    </xdr:to>
    <xdr:cxnSp macro="">
      <xdr:nvCxnSpPr>
        <xdr:cNvPr id="192" name="直線コネクタ 191">
          <a:extLst>
            <a:ext uri="{FF2B5EF4-FFF2-40B4-BE49-F238E27FC236}">
              <a16:creationId xmlns:a16="http://schemas.microsoft.com/office/drawing/2014/main" id="{CDC169CE-D3AA-4774-A77C-55E42B841994}"/>
            </a:ext>
          </a:extLst>
        </xdr:cNvPr>
        <xdr:cNvCxnSpPr/>
      </xdr:nvCxnSpPr>
      <xdr:spPr>
        <a:xfrm>
          <a:off x="2019300" y="1077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3" name="楕円 192">
          <a:extLst>
            <a:ext uri="{FF2B5EF4-FFF2-40B4-BE49-F238E27FC236}">
              <a16:creationId xmlns:a16="http://schemas.microsoft.com/office/drawing/2014/main" id="{FB3733C2-6266-45CA-9B9D-FD9D1DCA6EEC}"/>
            </a:ext>
          </a:extLst>
        </xdr:cNvPr>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140970</xdr:rowOff>
    </xdr:to>
    <xdr:cxnSp macro="">
      <xdr:nvCxnSpPr>
        <xdr:cNvPr id="194" name="直線コネクタ 193">
          <a:extLst>
            <a:ext uri="{FF2B5EF4-FFF2-40B4-BE49-F238E27FC236}">
              <a16:creationId xmlns:a16="http://schemas.microsoft.com/office/drawing/2014/main" id="{37836A27-80E1-4406-B7AB-A6F5806043D6}"/>
            </a:ext>
          </a:extLst>
        </xdr:cNvPr>
        <xdr:cNvCxnSpPr/>
      </xdr:nvCxnSpPr>
      <xdr:spPr>
        <a:xfrm>
          <a:off x="1130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3E1D554-64D0-40BB-87A3-0D1D6B080DDD}"/>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57E4F10-28AB-430B-8C01-08900442ACD9}"/>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81CFA5B-5A93-46F0-A32B-B3B1733D2B14}"/>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783DEA5E-602C-4A60-8F73-8284237AC831}"/>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5D1806E0-54C8-4DE5-B4B9-C352C8DB68FD}"/>
            </a:ext>
          </a:extLst>
        </xdr:cNvPr>
        <xdr:cNvSpPr txBox="1"/>
      </xdr:nvSpPr>
      <xdr:spPr>
        <a:xfrm>
          <a:off x="3582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3B6D4CC-AC09-49B4-A35B-9AF8F64F1E65}"/>
            </a:ext>
          </a:extLst>
        </xdr:cNvPr>
        <xdr:cNvSpPr txBox="1"/>
      </xdr:nvSpPr>
      <xdr:spPr>
        <a:xfrm>
          <a:off x="2705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1C8E27FE-9A84-4527-9476-7109C0ECD12C}"/>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52D3F63-D3C7-414A-94E6-901599C22076}"/>
            </a:ext>
          </a:extLst>
        </xdr:cNvPr>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CB3E70C-4577-42F2-A400-1A58F49BB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C81D14D-C884-4ECD-AB2B-981D1CC13D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862660A-5EC2-4640-B9FF-EB0EDBFA3A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46BE3E2-1648-407F-A6CC-71C48C2A8D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4E67008-0759-44B5-867F-388E6F951C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ED7B9F0-E136-4390-84C4-F2E5AA24F7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C00FAAF-7805-42C8-90D6-3C6CAA4B32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4CEEA21-0170-4BFC-94F0-AC0C4BE856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BCB7130-1567-4913-B4DA-2E9424D738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8683561-0DC1-43D5-85CB-21A1888FAF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C1EE039-6EA9-4FDD-8604-F87171F565D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AFB2F52E-2A14-464B-B52A-81FC2CCC9F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7969652-E747-4D8E-A72B-AC15860361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AD76B987-BCBF-46F2-8507-A937C0441E4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0AEB4EC-3E20-4589-8CB2-C4261B8351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8A0F5D6-CB63-43A3-B2B9-FE8A17002A0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21E67F0-E2CA-497C-ADE8-B48A5C3763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8FA0992-729A-4A31-965A-5DE24CCAC4C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BC75DBD9-D805-401C-A7D5-A94FAF9758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E66EBC60-3209-42E1-BCEC-0417C8B1F0C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657E039-9441-46D6-A178-BA2477C67E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7A3DF03-30AD-4F7E-8C6B-FCE77C38EE0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7D0F5FA-758C-48A7-A481-9A04DB6831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B116F4EF-4EC9-4CA2-A1B1-106FA1368875}"/>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3D7186D-6EB7-4A12-A31E-1E135E2F9EB6}"/>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D6AF58D9-2276-4186-A3E2-CD939FA62B58}"/>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9AB5E246-042E-44B0-9B51-B3D450F44F60}"/>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1407F7C9-5EB5-4385-948B-BC340A765C8E}"/>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624F342-DA72-4523-981B-9078BEFECCBE}"/>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4E0ED749-02C8-40C3-B0C1-58FA349E709D}"/>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FA205025-C332-470E-9645-F9A06DB94676}"/>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F2ACB1BB-299C-4571-A1E4-250A85D055B7}"/>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B77451C7-2FF4-4F90-901A-49D60DF0A1EA}"/>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0DD47475-C9E4-4941-B384-3C581F3C5E63}"/>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575D6B5-5788-49E3-88B2-4BB3554298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D98147B-B2FB-48C3-A858-566ABE1122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E71B3E-BE8B-4338-A7B0-7292E0BDCA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AEAF77A-951C-4703-85EE-17556F4C83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B129DB-3344-4E83-8AC6-7A73FB3AFC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115941</xdr:rowOff>
    </xdr:from>
    <xdr:to>
      <xdr:col>55</xdr:col>
      <xdr:colOff>50800</xdr:colOff>
      <xdr:row>57</xdr:row>
      <xdr:rowOff>46091</xdr:rowOff>
    </xdr:to>
    <xdr:sp macro="" textlink="">
      <xdr:nvSpPr>
        <xdr:cNvPr id="242" name="楕円 241">
          <a:extLst>
            <a:ext uri="{FF2B5EF4-FFF2-40B4-BE49-F238E27FC236}">
              <a16:creationId xmlns:a16="http://schemas.microsoft.com/office/drawing/2014/main" id="{63B520CC-0F4D-4F04-AAC8-9E83C82ED964}"/>
            </a:ext>
          </a:extLst>
        </xdr:cNvPr>
        <xdr:cNvSpPr/>
      </xdr:nvSpPr>
      <xdr:spPr>
        <a:xfrm>
          <a:off x="10426700" y="9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68968</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58DCE3B-58EE-4336-96AF-0B48DEE1C2FB}"/>
            </a:ext>
          </a:extLst>
        </xdr:cNvPr>
        <xdr:cNvSpPr txBox="1"/>
      </xdr:nvSpPr>
      <xdr:spPr>
        <a:xfrm>
          <a:off x="10515600" y="96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50405</xdr:rowOff>
    </xdr:from>
    <xdr:to>
      <xdr:col>50</xdr:col>
      <xdr:colOff>165100</xdr:colOff>
      <xdr:row>56</xdr:row>
      <xdr:rowOff>152005</xdr:rowOff>
    </xdr:to>
    <xdr:sp macro="" textlink="">
      <xdr:nvSpPr>
        <xdr:cNvPr id="244" name="楕円 243">
          <a:extLst>
            <a:ext uri="{FF2B5EF4-FFF2-40B4-BE49-F238E27FC236}">
              <a16:creationId xmlns:a16="http://schemas.microsoft.com/office/drawing/2014/main" id="{6E433A5A-4912-4656-8EFA-6CD50987EBCC}"/>
            </a:ext>
          </a:extLst>
        </xdr:cNvPr>
        <xdr:cNvSpPr/>
      </xdr:nvSpPr>
      <xdr:spPr>
        <a:xfrm>
          <a:off x="95885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101205</xdr:rowOff>
    </xdr:from>
    <xdr:to>
      <xdr:col>55</xdr:col>
      <xdr:colOff>0</xdr:colOff>
      <xdr:row>56</xdr:row>
      <xdr:rowOff>166741</xdr:rowOff>
    </xdr:to>
    <xdr:cxnSp macro="">
      <xdr:nvCxnSpPr>
        <xdr:cNvPr id="245" name="直線コネクタ 244">
          <a:extLst>
            <a:ext uri="{FF2B5EF4-FFF2-40B4-BE49-F238E27FC236}">
              <a16:creationId xmlns:a16="http://schemas.microsoft.com/office/drawing/2014/main" id="{2AD3CAE3-691E-423F-84EC-910F868532B6}"/>
            </a:ext>
          </a:extLst>
        </xdr:cNvPr>
        <xdr:cNvCxnSpPr/>
      </xdr:nvCxnSpPr>
      <xdr:spPr>
        <a:xfrm>
          <a:off x="9639300" y="9702405"/>
          <a:ext cx="838200" cy="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58924</xdr:rowOff>
    </xdr:from>
    <xdr:to>
      <xdr:col>46</xdr:col>
      <xdr:colOff>38100</xdr:colOff>
      <xdr:row>56</xdr:row>
      <xdr:rowOff>160524</xdr:rowOff>
    </xdr:to>
    <xdr:sp macro="" textlink="">
      <xdr:nvSpPr>
        <xdr:cNvPr id="246" name="楕円 245">
          <a:extLst>
            <a:ext uri="{FF2B5EF4-FFF2-40B4-BE49-F238E27FC236}">
              <a16:creationId xmlns:a16="http://schemas.microsoft.com/office/drawing/2014/main" id="{F6256F7B-58A2-4111-AAD5-393F99F7E122}"/>
            </a:ext>
          </a:extLst>
        </xdr:cNvPr>
        <xdr:cNvSpPr/>
      </xdr:nvSpPr>
      <xdr:spPr>
        <a:xfrm>
          <a:off x="8699500" y="96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101205</xdr:rowOff>
    </xdr:from>
    <xdr:to>
      <xdr:col>50</xdr:col>
      <xdr:colOff>114300</xdr:colOff>
      <xdr:row>56</xdr:row>
      <xdr:rowOff>109724</xdr:rowOff>
    </xdr:to>
    <xdr:cxnSp macro="">
      <xdr:nvCxnSpPr>
        <xdr:cNvPr id="247" name="直線コネクタ 246">
          <a:extLst>
            <a:ext uri="{FF2B5EF4-FFF2-40B4-BE49-F238E27FC236}">
              <a16:creationId xmlns:a16="http://schemas.microsoft.com/office/drawing/2014/main" id="{97E2C3D0-2F42-422A-AA55-AA05F5BAA2F6}"/>
            </a:ext>
          </a:extLst>
        </xdr:cNvPr>
        <xdr:cNvCxnSpPr/>
      </xdr:nvCxnSpPr>
      <xdr:spPr>
        <a:xfrm flipV="1">
          <a:off x="8750300" y="9702405"/>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63146</xdr:rowOff>
    </xdr:from>
    <xdr:to>
      <xdr:col>41</xdr:col>
      <xdr:colOff>101600</xdr:colOff>
      <xdr:row>56</xdr:row>
      <xdr:rowOff>164746</xdr:rowOff>
    </xdr:to>
    <xdr:sp macro="" textlink="">
      <xdr:nvSpPr>
        <xdr:cNvPr id="248" name="楕円 247">
          <a:extLst>
            <a:ext uri="{FF2B5EF4-FFF2-40B4-BE49-F238E27FC236}">
              <a16:creationId xmlns:a16="http://schemas.microsoft.com/office/drawing/2014/main" id="{EB052461-840D-43B6-B53D-91074F10F9B8}"/>
            </a:ext>
          </a:extLst>
        </xdr:cNvPr>
        <xdr:cNvSpPr/>
      </xdr:nvSpPr>
      <xdr:spPr>
        <a:xfrm>
          <a:off x="7810500" y="96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109724</xdr:rowOff>
    </xdr:from>
    <xdr:to>
      <xdr:col>45</xdr:col>
      <xdr:colOff>177800</xdr:colOff>
      <xdr:row>56</xdr:row>
      <xdr:rowOff>113946</xdr:rowOff>
    </xdr:to>
    <xdr:cxnSp macro="">
      <xdr:nvCxnSpPr>
        <xdr:cNvPr id="249" name="直線コネクタ 248">
          <a:extLst>
            <a:ext uri="{FF2B5EF4-FFF2-40B4-BE49-F238E27FC236}">
              <a16:creationId xmlns:a16="http://schemas.microsoft.com/office/drawing/2014/main" id="{00894DA3-0FF7-4E74-9A4C-B001EF04C4C7}"/>
            </a:ext>
          </a:extLst>
        </xdr:cNvPr>
        <xdr:cNvCxnSpPr/>
      </xdr:nvCxnSpPr>
      <xdr:spPr>
        <a:xfrm flipV="1">
          <a:off x="7861300" y="9710924"/>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64769</xdr:rowOff>
    </xdr:from>
    <xdr:to>
      <xdr:col>36</xdr:col>
      <xdr:colOff>165100</xdr:colOff>
      <xdr:row>56</xdr:row>
      <xdr:rowOff>166369</xdr:rowOff>
    </xdr:to>
    <xdr:sp macro="" textlink="">
      <xdr:nvSpPr>
        <xdr:cNvPr id="250" name="楕円 249">
          <a:extLst>
            <a:ext uri="{FF2B5EF4-FFF2-40B4-BE49-F238E27FC236}">
              <a16:creationId xmlns:a16="http://schemas.microsoft.com/office/drawing/2014/main" id="{7C611072-BFB1-4810-BC85-1B429B46F426}"/>
            </a:ext>
          </a:extLst>
        </xdr:cNvPr>
        <xdr:cNvSpPr/>
      </xdr:nvSpPr>
      <xdr:spPr>
        <a:xfrm>
          <a:off x="6921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113946</xdr:rowOff>
    </xdr:from>
    <xdr:to>
      <xdr:col>41</xdr:col>
      <xdr:colOff>50800</xdr:colOff>
      <xdr:row>56</xdr:row>
      <xdr:rowOff>115569</xdr:rowOff>
    </xdr:to>
    <xdr:cxnSp macro="">
      <xdr:nvCxnSpPr>
        <xdr:cNvPr id="251" name="直線コネクタ 250">
          <a:extLst>
            <a:ext uri="{FF2B5EF4-FFF2-40B4-BE49-F238E27FC236}">
              <a16:creationId xmlns:a16="http://schemas.microsoft.com/office/drawing/2014/main" id="{1E9D88CA-5303-4D8D-82E3-1C57F297B231}"/>
            </a:ext>
          </a:extLst>
        </xdr:cNvPr>
        <xdr:cNvCxnSpPr/>
      </xdr:nvCxnSpPr>
      <xdr:spPr>
        <a:xfrm flipV="1">
          <a:off x="6972300" y="97151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103A58A-86A3-425A-895E-0B67CD75FC0F}"/>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41EA692-F55C-4680-9BEE-C9C31EBFB3C6}"/>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0CADC41-0055-4067-991F-A0DCD7BBE509}"/>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0735810-439C-4267-82E6-0C5B30342727}"/>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168532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80D149DA-4226-419A-99CB-35C617965224}"/>
            </a:ext>
          </a:extLst>
        </xdr:cNvPr>
        <xdr:cNvSpPr txBox="1"/>
      </xdr:nvSpPr>
      <xdr:spPr>
        <a:xfrm>
          <a:off x="9327095" y="9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5601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3BE98680-3A57-43AA-A9E0-5F21614CBF86}"/>
            </a:ext>
          </a:extLst>
        </xdr:cNvPr>
        <xdr:cNvSpPr txBox="1"/>
      </xdr:nvSpPr>
      <xdr:spPr>
        <a:xfrm>
          <a:off x="8450795" y="943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9823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A24F969-8A2E-4566-BDF9-8AA929EF3102}"/>
            </a:ext>
          </a:extLst>
        </xdr:cNvPr>
        <xdr:cNvSpPr txBox="1"/>
      </xdr:nvSpPr>
      <xdr:spPr>
        <a:xfrm>
          <a:off x="7561795" y="94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11446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BC66FEE-8541-4974-8DB2-2E01C7ECDBD2}"/>
            </a:ext>
          </a:extLst>
        </xdr:cNvPr>
        <xdr:cNvSpPr txBox="1"/>
      </xdr:nvSpPr>
      <xdr:spPr>
        <a:xfrm>
          <a:off x="6672795" y="94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E805A66-DCEC-48D6-BE88-A2B0583A9C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76D2EBE-170B-4A4B-9393-B004E7482A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D504D2C-38C5-4578-9A29-DDBCC3C28B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7CC212F-6747-4369-A251-EB5D056122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EB4B2AE-59D1-4274-AE50-B9DCFE8F9F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510D348-40DC-425E-BBCB-3D2720422C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26134D3-5C06-454C-B399-43D233A4A5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A1BDBC4-C36D-47F0-AAD1-E47129466F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61A71D7-CD8F-45C3-8D2F-008AC2943E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0F58E7F-CAB3-4156-AA26-DED088E589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3F92F6A-570A-464E-8217-EA787A5005B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A60F206-5A0D-48E4-80AF-8A4B90B969A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FE0ACE8E-6895-424C-87E1-19A445AE3AB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826A660-3D7E-4F0B-8AA1-A7F2E5E84B0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096C3D6-1354-4E0B-85E9-1553F075B77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338065BC-9156-41EF-82A7-6D254C0D15D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37F9E51-A278-4E81-9E2C-2AA83BD670D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09FF9C9-8F93-4C9D-AE7D-7977E7AEF72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183A05F-7937-434E-BFB5-82B8704FF1A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D2910DA-0E09-4672-A55B-9FF6E42514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1FFA7C6-E543-43D4-94FF-9E2460201BB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BBBF5F55-263A-4BC4-A0D8-183AE1624D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5434CF2C-B108-4F8D-988C-716389FC835D}"/>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CF8D468-F510-46B6-9BEA-6A85FCD8FE95}"/>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034BF0C5-A859-4A67-B2AF-F9361857C2D9}"/>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C8EB81D-72CB-4014-8863-EB2686FA705B}"/>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E099001D-3995-4D1C-892D-E17B55A584D7}"/>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10FD92F-129B-4556-8FCC-E9C1DD2D80E0}"/>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B94B3E8B-EEC0-4982-82BB-E161BB5C1796}"/>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DA251370-4198-4D19-81BE-8FBA989C56AA}"/>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35E9C555-CD39-4600-AA10-E42C1CBCA0D4}"/>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B4F88D0D-A2F8-46CD-B2A4-71546302293C}"/>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66F77335-0246-4E5B-A410-1F3F4A01BFD0}"/>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015D872-2127-4129-9B3F-ABB9DE0D20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842B92B-D063-49A7-BD24-F3234B08EA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7DD85D3-1D39-4AFF-B127-9589572175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9DC2A0F-EB86-4FA9-A649-58DB1D508C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6C3C0D1-4DC7-4E6F-B676-0E170C4B00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98" name="楕円 297">
          <a:extLst>
            <a:ext uri="{FF2B5EF4-FFF2-40B4-BE49-F238E27FC236}">
              <a16:creationId xmlns:a16="http://schemas.microsoft.com/office/drawing/2014/main" id="{8EC05C60-BB3A-416E-BEDB-E9625E1E86E8}"/>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3A7F4DE8-B88A-4D39-B74E-7F3944332918}"/>
            </a:ext>
          </a:extLst>
        </xdr:cNvPr>
        <xdr:cNvSpPr txBox="1"/>
      </xdr:nvSpPr>
      <xdr:spPr>
        <a:xfrm>
          <a:off x="4673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19304</xdr:rowOff>
    </xdr:from>
    <xdr:to>
      <xdr:col>20</xdr:col>
      <xdr:colOff>38100</xdr:colOff>
      <xdr:row>84</xdr:row>
      <xdr:rowOff>120904</xdr:rowOff>
    </xdr:to>
    <xdr:sp macro="" textlink="">
      <xdr:nvSpPr>
        <xdr:cNvPr id="300" name="楕円 299">
          <a:extLst>
            <a:ext uri="{FF2B5EF4-FFF2-40B4-BE49-F238E27FC236}">
              <a16:creationId xmlns:a16="http://schemas.microsoft.com/office/drawing/2014/main" id="{10BE698C-5455-4EFE-AE1F-105D905ED42C}"/>
            </a:ext>
          </a:extLst>
        </xdr:cNvPr>
        <xdr:cNvSpPr/>
      </xdr:nvSpPr>
      <xdr:spPr>
        <a:xfrm>
          <a:off x="3746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70104</xdr:rowOff>
    </xdr:from>
    <xdr:to>
      <xdr:col>24</xdr:col>
      <xdr:colOff>63500</xdr:colOff>
      <xdr:row>84</xdr:row>
      <xdr:rowOff>115824</xdr:rowOff>
    </xdr:to>
    <xdr:cxnSp macro="">
      <xdr:nvCxnSpPr>
        <xdr:cNvPr id="301" name="直線コネクタ 300">
          <a:extLst>
            <a:ext uri="{FF2B5EF4-FFF2-40B4-BE49-F238E27FC236}">
              <a16:creationId xmlns:a16="http://schemas.microsoft.com/office/drawing/2014/main" id="{C6EA708B-16DC-47CF-B0B9-590D4A04FA2D}"/>
            </a:ext>
          </a:extLst>
        </xdr:cNvPr>
        <xdr:cNvCxnSpPr/>
      </xdr:nvCxnSpPr>
      <xdr:spPr>
        <a:xfrm>
          <a:off x="3797300" y="14471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126746</xdr:rowOff>
    </xdr:from>
    <xdr:to>
      <xdr:col>15</xdr:col>
      <xdr:colOff>101600</xdr:colOff>
      <xdr:row>84</xdr:row>
      <xdr:rowOff>56896</xdr:rowOff>
    </xdr:to>
    <xdr:sp macro="" textlink="">
      <xdr:nvSpPr>
        <xdr:cNvPr id="302" name="楕円 301">
          <a:extLst>
            <a:ext uri="{FF2B5EF4-FFF2-40B4-BE49-F238E27FC236}">
              <a16:creationId xmlns:a16="http://schemas.microsoft.com/office/drawing/2014/main" id="{3E75C510-1239-456E-BC36-0984C1587D16}"/>
            </a:ext>
          </a:extLst>
        </xdr:cNvPr>
        <xdr:cNvSpPr/>
      </xdr:nvSpPr>
      <xdr:spPr>
        <a:xfrm>
          <a:off x="2857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xdr:rowOff>
    </xdr:from>
    <xdr:to>
      <xdr:col>19</xdr:col>
      <xdr:colOff>177800</xdr:colOff>
      <xdr:row>84</xdr:row>
      <xdr:rowOff>70104</xdr:rowOff>
    </xdr:to>
    <xdr:cxnSp macro="">
      <xdr:nvCxnSpPr>
        <xdr:cNvPr id="303" name="直線コネクタ 302">
          <a:extLst>
            <a:ext uri="{FF2B5EF4-FFF2-40B4-BE49-F238E27FC236}">
              <a16:creationId xmlns:a16="http://schemas.microsoft.com/office/drawing/2014/main" id="{57931C24-E234-422C-A8BA-E6C71BD47AB0}"/>
            </a:ext>
          </a:extLst>
        </xdr:cNvPr>
        <xdr:cNvCxnSpPr/>
      </xdr:nvCxnSpPr>
      <xdr:spPr>
        <a:xfrm>
          <a:off x="2908300" y="14407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151892</xdr:rowOff>
    </xdr:from>
    <xdr:to>
      <xdr:col>10</xdr:col>
      <xdr:colOff>165100</xdr:colOff>
      <xdr:row>85</xdr:row>
      <xdr:rowOff>82042</xdr:rowOff>
    </xdr:to>
    <xdr:sp macro="" textlink="">
      <xdr:nvSpPr>
        <xdr:cNvPr id="304" name="楕円 303">
          <a:extLst>
            <a:ext uri="{FF2B5EF4-FFF2-40B4-BE49-F238E27FC236}">
              <a16:creationId xmlns:a16="http://schemas.microsoft.com/office/drawing/2014/main" id="{86178725-4B41-433A-8DC2-92E022A9591E}"/>
            </a:ext>
          </a:extLst>
        </xdr:cNvPr>
        <xdr:cNvSpPr/>
      </xdr:nvSpPr>
      <xdr:spPr>
        <a:xfrm>
          <a:off x="196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xdr:rowOff>
    </xdr:from>
    <xdr:to>
      <xdr:col>15</xdr:col>
      <xdr:colOff>50800</xdr:colOff>
      <xdr:row>85</xdr:row>
      <xdr:rowOff>31242</xdr:rowOff>
    </xdr:to>
    <xdr:cxnSp macro="">
      <xdr:nvCxnSpPr>
        <xdr:cNvPr id="305" name="直線コネクタ 304">
          <a:extLst>
            <a:ext uri="{FF2B5EF4-FFF2-40B4-BE49-F238E27FC236}">
              <a16:creationId xmlns:a16="http://schemas.microsoft.com/office/drawing/2014/main" id="{3B2FB67C-AB64-4FD8-AD34-D60EA8DAFC71}"/>
            </a:ext>
          </a:extLst>
        </xdr:cNvPr>
        <xdr:cNvCxnSpPr/>
      </xdr:nvCxnSpPr>
      <xdr:spPr>
        <a:xfrm flipV="1">
          <a:off x="2019300" y="14407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106172</xdr:rowOff>
    </xdr:from>
    <xdr:to>
      <xdr:col>6</xdr:col>
      <xdr:colOff>38100</xdr:colOff>
      <xdr:row>85</xdr:row>
      <xdr:rowOff>36322</xdr:rowOff>
    </xdr:to>
    <xdr:sp macro="" textlink="">
      <xdr:nvSpPr>
        <xdr:cNvPr id="306" name="楕円 305">
          <a:extLst>
            <a:ext uri="{FF2B5EF4-FFF2-40B4-BE49-F238E27FC236}">
              <a16:creationId xmlns:a16="http://schemas.microsoft.com/office/drawing/2014/main" id="{92AB814E-3E77-4448-B0EB-91177692AE7E}"/>
            </a:ext>
          </a:extLst>
        </xdr:cNvPr>
        <xdr:cNvSpPr/>
      </xdr:nvSpPr>
      <xdr:spPr>
        <a:xfrm>
          <a:off x="107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156972</xdr:rowOff>
    </xdr:from>
    <xdr:to>
      <xdr:col>10</xdr:col>
      <xdr:colOff>114300</xdr:colOff>
      <xdr:row>85</xdr:row>
      <xdr:rowOff>31242</xdr:rowOff>
    </xdr:to>
    <xdr:cxnSp macro="">
      <xdr:nvCxnSpPr>
        <xdr:cNvPr id="307" name="直線コネクタ 306">
          <a:extLst>
            <a:ext uri="{FF2B5EF4-FFF2-40B4-BE49-F238E27FC236}">
              <a16:creationId xmlns:a16="http://schemas.microsoft.com/office/drawing/2014/main" id="{AAD0572A-AB89-450E-AAB8-D709425C0D38}"/>
            </a:ext>
          </a:extLst>
        </xdr:cNvPr>
        <xdr:cNvCxnSpPr/>
      </xdr:nvCxnSpPr>
      <xdr:spPr>
        <a:xfrm>
          <a:off x="1130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FD4537AE-A747-4EEA-9B11-22CD45E4DB7F}"/>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0EAA2007-42D5-4EC1-B9F2-91AF47BDEF81}"/>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DC0D629A-A22E-4CC8-A032-EFBBCCF5D78D}"/>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FC1D8EAA-5F03-4F20-AC1E-8F2FE326A2A2}"/>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112031</xdr:rowOff>
    </xdr:from>
    <xdr:ext cx="405111" cy="259045"/>
    <xdr:sp macro="" textlink="">
      <xdr:nvSpPr>
        <xdr:cNvPr id="312" name="n_1mainValue【公営住宅】&#10;有形固定資産減価償却率">
          <a:extLst>
            <a:ext uri="{FF2B5EF4-FFF2-40B4-BE49-F238E27FC236}">
              <a16:creationId xmlns:a16="http://schemas.microsoft.com/office/drawing/2014/main" id="{A4A62988-3FAD-416B-AAFD-9CD650586B84}"/>
            </a:ext>
          </a:extLst>
        </xdr:cNvPr>
        <xdr:cNvSpPr txBox="1"/>
      </xdr:nvSpPr>
      <xdr:spPr>
        <a:xfrm>
          <a:off x="35820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48023</xdr:rowOff>
    </xdr:from>
    <xdr:ext cx="405111" cy="259045"/>
    <xdr:sp macro="" textlink="">
      <xdr:nvSpPr>
        <xdr:cNvPr id="313" name="n_2mainValue【公営住宅】&#10;有形固定資産減価償却率">
          <a:extLst>
            <a:ext uri="{FF2B5EF4-FFF2-40B4-BE49-F238E27FC236}">
              <a16:creationId xmlns:a16="http://schemas.microsoft.com/office/drawing/2014/main" id="{5E71369E-20BF-4B5F-981B-0AF2344AD536}"/>
            </a:ext>
          </a:extLst>
        </xdr:cNvPr>
        <xdr:cNvSpPr txBox="1"/>
      </xdr:nvSpPr>
      <xdr:spPr>
        <a:xfrm>
          <a:off x="2705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73169</xdr:rowOff>
    </xdr:from>
    <xdr:ext cx="405111" cy="259045"/>
    <xdr:sp macro="" textlink="">
      <xdr:nvSpPr>
        <xdr:cNvPr id="314" name="n_3mainValue【公営住宅】&#10;有形固定資産減価償却率">
          <a:extLst>
            <a:ext uri="{FF2B5EF4-FFF2-40B4-BE49-F238E27FC236}">
              <a16:creationId xmlns:a16="http://schemas.microsoft.com/office/drawing/2014/main" id="{3770FC04-F832-4135-A500-22CA5860CFF2}"/>
            </a:ext>
          </a:extLst>
        </xdr:cNvPr>
        <xdr:cNvSpPr txBox="1"/>
      </xdr:nvSpPr>
      <xdr:spPr>
        <a:xfrm>
          <a:off x="1816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27449</xdr:rowOff>
    </xdr:from>
    <xdr:ext cx="405111" cy="259045"/>
    <xdr:sp macro="" textlink="">
      <xdr:nvSpPr>
        <xdr:cNvPr id="315" name="n_4mainValue【公営住宅】&#10;有形固定資産減価償却率">
          <a:extLst>
            <a:ext uri="{FF2B5EF4-FFF2-40B4-BE49-F238E27FC236}">
              <a16:creationId xmlns:a16="http://schemas.microsoft.com/office/drawing/2014/main" id="{A19C10F5-F516-40A7-998A-854544B7E0A3}"/>
            </a:ext>
          </a:extLst>
        </xdr:cNvPr>
        <xdr:cNvSpPr txBox="1"/>
      </xdr:nvSpPr>
      <xdr:spPr>
        <a:xfrm>
          <a:off x="927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044AE08-BE7F-4BA5-B3E9-7F83B1AC4F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7EC7BC1-0FE0-43C8-9C35-0EB7B5C493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033F8E5-D565-4CF0-804A-015544E353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8A7E37D-7370-40AA-993A-3D038AA9E3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38712D3-15FD-477B-B3AA-F2EC23BAFA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5EE1619E-D876-46BD-9A5D-2D92552B2E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7A140DE-9952-4C81-BE52-2F4A9B7B51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D3BBBB22-38FD-4331-8051-B8CDE6EBAC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0495D38-377B-46ED-9DC9-8C4A38A2FD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A95DE0A3-C011-40D4-90AD-71BB3D8CAC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1EF149D8-4697-4DCF-8755-5A201B471B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E3BACBAB-AB0B-4B94-866E-A4F0DD103D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C1D6D69-B3B2-4FC3-B8FB-B1CA909B4B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E97D476-66C7-4B3A-B92F-0A53661ECF9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27F3006-2980-4034-91D3-90E2D6442F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924895CC-CBA1-40D8-94F6-DD30ACD094C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7F0D55A-F301-43A2-8ED0-20927D38C21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DDDCF66-BFAE-4154-A17D-76960BED439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E43C589-A36D-4685-A223-EC109847C5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AE3455F-0A23-4F89-9C9D-4213011FC6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E6665160-6470-4589-90B9-B510121546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EB2B05A2-FC7B-4584-814B-563B4D782D90}"/>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1D276B99-CA8D-4E17-9D71-16ABCE7B5330}"/>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0580F519-56B1-464C-ACD1-CDE581DA065A}"/>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1E8D5960-5038-426B-874D-6DAB8DCDA7AC}"/>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FB2FBE24-017F-4C55-96B6-908076477E8E}"/>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1D39BECB-BFA6-4A96-B3F8-6D9B8E2561FA}"/>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31BD63F9-3ED6-4D6E-8F58-D38592E4D64C}"/>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1F7ED92A-7BC9-46DC-A908-72DCBD565ABA}"/>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8C10E610-96AC-429B-9F2E-FF645B018CC9}"/>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105CAF7E-B53C-45AA-BBFB-729E2AB410F3}"/>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43AD3ABB-5E1E-47A9-90FE-2CDF69111525}"/>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35C79B4-410A-4BEA-B459-FD141EF0EF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4727D7C-11D4-471C-962E-842F2449A5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B03D3B5-66C2-4491-9C2A-75E060ECDB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10DCF99-4BE4-4CA4-9CB4-1ADE99F587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D09298F-429E-4789-94BD-C792E5617A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53" name="楕円 352">
          <a:extLst>
            <a:ext uri="{FF2B5EF4-FFF2-40B4-BE49-F238E27FC236}">
              <a16:creationId xmlns:a16="http://schemas.microsoft.com/office/drawing/2014/main" id="{9658224D-B38B-4605-8174-020D31597FB7}"/>
            </a:ext>
          </a:extLst>
        </xdr:cNvPr>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354" name="【公営住宅】&#10;一人当たり面積該当値テキスト">
          <a:extLst>
            <a:ext uri="{FF2B5EF4-FFF2-40B4-BE49-F238E27FC236}">
              <a16:creationId xmlns:a16="http://schemas.microsoft.com/office/drawing/2014/main" id="{B1623302-8A06-4FAD-9C87-AD89F95893F7}"/>
            </a:ext>
          </a:extLst>
        </xdr:cNvPr>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55" name="楕円 354">
          <a:extLst>
            <a:ext uri="{FF2B5EF4-FFF2-40B4-BE49-F238E27FC236}">
              <a16:creationId xmlns:a16="http://schemas.microsoft.com/office/drawing/2014/main" id="{F2A561B9-46B6-48BF-ABC3-2764D897E692}"/>
            </a:ext>
          </a:extLst>
        </xdr:cNvPr>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161544</xdr:rowOff>
    </xdr:to>
    <xdr:cxnSp macro="">
      <xdr:nvCxnSpPr>
        <xdr:cNvPr id="356" name="直線コネクタ 355">
          <a:extLst>
            <a:ext uri="{FF2B5EF4-FFF2-40B4-BE49-F238E27FC236}">
              <a16:creationId xmlns:a16="http://schemas.microsoft.com/office/drawing/2014/main" id="{A9E6A9BB-DCD8-451E-B4D5-29BDFDA08837}"/>
            </a:ext>
          </a:extLst>
        </xdr:cNvPr>
        <xdr:cNvCxnSpPr/>
      </xdr:nvCxnSpPr>
      <xdr:spPr>
        <a:xfrm>
          <a:off x="9639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112116</xdr:rowOff>
    </xdr:from>
    <xdr:to>
      <xdr:col>46</xdr:col>
      <xdr:colOff>38100</xdr:colOff>
      <xdr:row>85</xdr:row>
      <xdr:rowOff>42266</xdr:rowOff>
    </xdr:to>
    <xdr:sp macro="" textlink="">
      <xdr:nvSpPr>
        <xdr:cNvPr id="357" name="楕円 356">
          <a:extLst>
            <a:ext uri="{FF2B5EF4-FFF2-40B4-BE49-F238E27FC236}">
              <a16:creationId xmlns:a16="http://schemas.microsoft.com/office/drawing/2014/main" id="{56C169B1-BB89-4733-8060-BEBD7C6BFD8E}"/>
            </a:ext>
          </a:extLst>
        </xdr:cNvPr>
        <xdr:cNvSpPr/>
      </xdr:nvSpPr>
      <xdr:spPr>
        <a:xfrm>
          <a:off x="86995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162916</xdr:rowOff>
    </xdr:to>
    <xdr:cxnSp macro="">
      <xdr:nvCxnSpPr>
        <xdr:cNvPr id="358" name="直線コネクタ 357">
          <a:extLst>
            <a:ext uri="{FF2B5EF4-FFF2-40B4-BE49-F238E27FC236}">
              <a16:creationId xmlns:a16="http://schemas.microsoft.com/office/drawing/2014/main" id="{03B91E2A-80D8-4331-9D97-28231EEF0F97}"/>
            </a:ext>
          </a:extLst>
        </xdr:cNvPr>
        <xdr:cNvCxnSpPr/>
      </xdr:nvCxnSpPr>
      <xdr:spPr>
        <a:xfrm flipV="1">
          <a:off x="8750300" y="1456334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59" name="楕円 358">
          <a:extLst>
            <a:ext uri="{FF2B5EF4-FFF2-40B4-BE49-F238E27FC236}">
              <a16:creationId xmlns:a16="http://schemas.microsoft.com/office/drawing/2014/main" id="{D3FD792A-C4FF-4285-BCAA-7CE0FD2F109B}"/>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162916</xdr:rowOff>
    </xdr:from>
    <xdr:to>
      <xdr:col>45</xdr:col>
      <xdr:colOff>177800</xdr:colOff>
      <xdr:row>84</xdr:row>
      <xdr:rowOff>166115</xdr:rowOff>
    </xdr:to>
    <xdr:cxnSp macro="">
      <xdr:nvCxnSpPr>
        <xdr:cNvPr id="360" name="直線コネクタ 359">
          <a:extLst>
            <a:ext uri="{FF2B5EF4-FFF2-40B4-BE49-F238E27FC236}">
              <a16:creationId xmlns:a16="http://schemas.microsoft.com/office/drawing/2014/main" id="{477D062D-62C7-4FBC-9C48-156C90BC2F96}"/>
            </a:ext>
          </a:extLst>
        </xdr:cNvPr>
        <xdr:cNvCxnSpPr/>
      </xdr:nvCxnSpPr>
      <xdr:spPr>
        <a:xfrm flipV="1">
          <a:off x="7861300" y="1456471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61" name="楕円 360">
          <a:extLst>
            <a:ext uri="{FF2B5EF4-FFF2-40B4-BE49-F238E27FC236}">
              <a16:creationId xmlns:a16="http://schemas.microsoft.com/office/drawing/2014/main" id="{DE758C1F-921A-4DD6-A4CA-274F4033433D}"/>
            </a:ext>
          </a:extLst>
        </xdr:cNvPr>
        <xdr:cNvSpPr/>
      </xdr:nvSpPr>
      <xdr:spPr>
        <a:xfrm>
          <a:off x="6921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164288</xdr:rowOff>
    </xdr:from>
    <xdr:to>
      <xdr:col>41</xdr:col>
      <xdr:colOff>50800</xdr:colOff>
      <xdr:row>84</xdr:row>
      <xdr:rowOff>166115</xdr:rowOff>
    </xdr:to>
    <xdr:cxnSp macro="">
      <xdr:nvCxnSpPr>
        <xdr:cNvPr id="362" name="直線コネクタ 361">
          <a:extLst>
            <a:ext uri="{FF2B5EF4-FFF2-40B4-BE49-F238E27FC236}">
              <a16:creationId xmlns:a16="http://schemas.microsoft.com/office/drawing/2014/main" id="{00BFF231-8601-476A-927C-7C08145AD086}"/>
            </a:ext>
          </a:extLst>
        </xdr:cNvPr>
        <xdr:cNvCxnSpPr/>
      </xdr:nvCxnSpPr>
      <xdr:spPr>
        <a:xfrm>
          <a:off x="6972300" y="145660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E5C9EA65-956B-495B-804C-D9BD3FB832AC}"/>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FAB3FD34-9178-45FB-AFB0-B7FEF5E51A6E}"/>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8821CA62-9DB5-43AD-A750-31D1E58C9FDA}"/>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B80513CE-5870-4028-A7DB-030EE9515036}"/>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67" name="n_1mainValue【公営住宅】&#10;一人当たり面積">
          <a:extLst>
            <a:ext uri="{FF2B5EF4-FFF2-40B4-BE49-F238E27FC236}">
              <a16:creationId xmlns:a16="http://schemas.microsoft.com/office/drawing/2014/main" id="{F3F45B74-6269-4B24-8953-404F6ECB411A}"/>
            </a:ext>
          </a:extLst>
        </xdr:cNvPr>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33393</xdr:rowOff>
    </xdr:from>
    <xdr:ext cx="469744" cy="259045"/>
    <xdr:sp macro="" textlink="">
      <xdr:nvSpPr>
        <xdr:cNvPr id="368" name="n_2mainValue【公営住宅】&#10;一人当たり面積">
          <a:extLst>
            <a:ext uri="{FF2B5EF4-FFF2-40B4-BE49-F238E27FC236}">
              <a16:creationId xmlns:a16="http://schemas.microsoft.com/office/drawing/2014/main" id="{5C3ACB07-038E-4906-B041-0DBDCCB0196B}"/>
            </a:ext>
          </a:extLst>
        </xdr:cNvPr>
        <xdr:cNvSpPr txBox="1"/>
      </xdr:nvSpPr>
      <xdr:spPr>
        <a:xfrm>
          <a:off x="8515427" y="146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69" name="n_3mainValue【公営住宅】&#10;一人当たり面積">
          <a:extLst>
            <a:ext uri="{FF2B5EF4-FFF2-40B4-BE49-F238E27FC236}">
              <a16:creationId xmlns:a16="http://schemas.microsoft.com/office/drawing/2014/main" id="{E9A0F4AF-52E0-42FE-B1C1-12D181B8BE78}"/>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70" name="n_4mainValue【公営住宅】&#10;一人当たり面積">
          <a:extLst>
            <a:ext uri="{FF2B5EF4-FFF2-40B4-BE49-F238E27FC236}">
              <a16:creationId xmlns:a16="http://schemas.microsoft.com/office/drawing/2014/main" id="{C481BB29-C686-40C4-AE54-8249C7B2564F}"/>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3CBC769-D863-47F2-8A9D-B93A5B0E6F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C392A42-98EF-4CCF-87D7-17FE573DBC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9433968-E1CB-4730-8801-ACBD1C5362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CC5C9A45-4597-4146-81FD-AEA090CC36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BA6E7325-4A33-4BE0-9FDD-97EDCFFDBB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EC5CE33-4B98-417A-B144-9A9E944334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2A52D81-FB7D-481A-9C62-1F5BCEFCD0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2EAF1924-1B89-4BC7-8CC0-E82156D0DF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8D7E23A-E514-40DA-B312-1759D5EF257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233C0B17-E654-4588-8ECA-0D8BD68C6A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35B0C56-6CF5-44CA-BABB-31046B3B03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D9A577C-FC9A-455B-B981-C3860941779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C195D3A1-F861-4554-9290-D0F30E91FE1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EE49EB37-9EFB-464D-8C03-AAD9126A1D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FAAA9C12-6C00-47D5-9C58-2B66A269E3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795D5623-A43F-4D72-A6ED-A7847FCD98A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D55F7581-5D21-4FAB-A524-FCD57B13118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73A5E5BD-987C-4369-A8CA-04AA4D2F4F9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DBBE8BA1-E8C6-406E-870F-B1451F6451D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4F161054-107F-4456-8EE8-34F01A4479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8C88A83F-04A6-41FB-94D7-FC6672CB271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7244CE90-BE6E-4140-9C79-1E3E82ACAF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BB81FDF9-E55B-47A2-AC0E-E6BAF2BE09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65009755-537C-4C30-9C53-AADC2C4FBC10}"/>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A475BD-2C87-4EB8-B522-1965D4E0C127}"/>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99ABFDA5-2499-4F7A-836D-F15F5948503C}"/>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0F97B289-D4EB-494A-A7A9-9762EFCB9AAE}"/>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1839FE60-C007-486F-9A3C-53383B87BFF7}"/>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6F3B9F80-8B35-4917-BEC8-907508384485}"/>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E5C01ECF-A10D-4E23-A5B3-9761F00B224E}"/>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410D088F-31BB-42C3-8920-581A3D74A7B5}"/>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3C94D4B7-E3E8-4D0B-97E5-A3B89557B8CA}"/>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2E63103F-A4EC-43AF-B731-08A0405FB1BF}"/>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DECD30BE-82D3-49D0-B12A-CAC7D4D1A18E}"/>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4C41882-D7D9-4391-A61C-9A06C8192C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3D29654-9BAD-43AF-97A2-42339DBBF7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90B3EF5-5C50-41D3-A2BA-BE0FE08657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9A1DFEF-CE0C-4575-BF1B-BB1E817D2E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93C1F67-D89B-4904-B330-6822F43A031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xdr:rowOff>
    </xdr:from>
    <xdr:to>
      <xdr:col>24</xdr:col>
      <xdr:colOff>114300</xdr:colOff>
      <xdr:row>101</xdr:row>
      <xdr:rowOff>109855</xdr:rowOff>
    </xdr:to>
    <xdr:sp macro="" textlink="">
      <xdr:nvSpPr>
        <xdr:cNvPr id="410" name="楕円 409">
          <a:extLst>
            <a:ext uri="{FF2B5EF4-FFF2-40B4-BE49-F238E27FC236}">
              <a16:creationId xmlns:a16="http://schemas.microsoft.com/office/drawing/2014/main" id="{540D6EE4-934F-4029-A9D2-E9033FCC79B0}"/>
            </a:ext>
          </a:extLst>
        </xdr:cNvPr>
        <xdr:cNvSpPr/>
      </xdr:nvSpPr>
      <xdr:spPr>
        <a:xfrm>
          <a:off x="4584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132732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8E3A6A24-1EEF-4429-8FAB-6BD3D9D19E83}"/>
            </a:ext>
          </a:extLst>
        </xdr:cNvPr>
        <xdr:cNvSpPr txBox="1"/>
      </xdr:nvSpPr>
      <xdr:spPr>
        <a:xfrm>
          <a:off x="4673600" y="1727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143511</xdr:rowOff>
    </xdr:from>
    <xdr:to>
      <xdr:col>20</xdr:col>
      <xdr:colOff>38100</xdr:colOff>
      <xdr:row>101</xdr:row>
      <xdr:rowOff>73661</xdr:rowOff>
    </xdr:to>
    <xdr:sp macro="" textlink="">
      <xdr:nvSpPr>
        <xdr:cNvPr id="412" name="楕円 411">
          <a:extLst>
            <a:ext uri="{FF2B5EF4-FFF2-40B4-BE49-F238E27FC236}">
              <a16:creationId xmlns:a16="http://schemas.microsoft.com/office/drawing/2014/main" id="{3861ABD8-FC32-48FC-8D62-A5D8E5551DD4}"/>
            </a:ext>
          </a:extLst>
        </xdr:cNvPr>
        <xdr:cNvSpPr/>
      </xdr:nvSpPr>
      <xdr:spPr>
        <a:xfrm>
          <a:off x="3746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22861</xdr:rowOff>
    </xdr:from>
    <xdr:to>
      <xdr:col>24</xdr:col>
      <xdr:colOff>63500</xdr:colOff>
      <xdr:row>101</xdr:row>
      <xdr:rowOff>59055</xdr:rowOff>
    </xdr:to>
    <xdr:cxnSp macro="">
      <xdr:nvCxnSpPr>
        <xdr:cNvPr id="413" name="直線コネクタ 412">
          <a:extLst>
            <a:ext uri="{FF2B5EF4-FFF2-40B4-BE49-F238E27FC236}">
              <a16:creationId xmlns:a16="http://schemas.microsoft.com/office/drawing/2014/main" id="{289A91E3-AED5-4010-8C0B-A52EBF5CA633}"/>
            </a:ext>
          </a:extLst>
        </xdr:cNvPr>
        <xdr:cNvCxnSpPr/>
      </xdr:nvCxnSpPr>
      <xdr:spPr>
        <a:xfrm>
          <a:off x="3797300" y="173393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99695</xdr:rowOff>
    </xdr:from>
    <xdr:to>
      <xdr:col>15</xdr:col>
      <xdr:colOff>101600</xdr:colOff>
      <xdr:row>101</xdr:row>
      <xdr:rowOff>29845</xdr:rowOff>
    </xdr:to>
    <xdr:sp macro="" textlink="">
      <xdr:nvSpPr>
        <xdr:cNvPr id="414" name="楕円 413">
          <a:extLst>
            <a:ext uri="{FF2B5EF4-FFF2-40B4-BE49-F238E27FC236}">
              <a16:creationId xmlns:a16="http://schemas.microsoft.com/office/drawing/2014/main" id="{F1A5B0F0-682A-4E96-AB5F-638D06BE3377}"/>
            </a:ext>
          </a:extLst>
        </xdr:cNvPr>
        <xdr:cNvSpPr/>
      </xdr:nvSpPr>
      <xdr:spPr>
        <a:xfrm>
          <a:off x="2857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101</xdr:row>
      <xdr:rowOff>22861</xdr:rowOff>
    </xdr:to>
    <xdr:cxnSp macro="">
      <xdr:nvCxnSpPr>
        <xdr:cNvPr id="415" name="直線コネクタ 414">
          <a:extLst>
            <a:ext uri="{FF2B5EF4-FFF2-40B4-BE49-F238E27FC236}">
              <a16:creationId xmlns:a16="http://schemas.microsoft.com/office/drawing/2014/main" id="{A57183D7-00BC-42ED-AE09-F998A372E616}"/>
            </a:ext>
          </a:extLst>
        </xdr:cNvPr>
        <xdr:cNvCxnSpPr/>
      </xdr:nvCxnSpPr>
      <xdr:spPr>
        <a:xfrm>
          <a:off x="2908300" y="17295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57786</xdr:rowOff>
    </xdr:from>
    <xdr:to>
      <xdr:col>10</xdr:col>
      <xdr:colOff>165100</xdr:colOff>
      <xdr:row>100</xdr:row>
      <xdr:rowOff>159386</xdr:rowOff>
    </xdr:to>
    <xdr:sp macro="" textlink="">
      <xdr:nvSpPr>
        <xdr:cNvPr id="416" name="楕円 415">
          <a:extLst>
            <a:ext uri="{FF2B5EF4-FFF2-40B4-BE49-F238E27FC236}">
              <a16:creationId xmlns:a16="http://schemas.microsoft.com/office/drawing/2014/main" id="{F01DF80A-8440-4759-A607-BF6346C78BB5}"/>
            </a:ext>
          </a:extLst>
        </xdr:cNvPr>
        <xdr:cNvSpPr/>
      </xdr:nvSpPr>
      <xdr:spPr>
        <a:xfrm>
          <a:off x="1968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108586</xdr:rowOff>
    </xdr:from>
    <xdr:to>
      <xdr:col>15</xdr:col>
      <xdr:colOff>50800</xdr:colOff>
      <xdr:row>100</xdr:row>
      <xdr:rowOff>150495</xdr:rowOff>
    </xdr:to>
    <xdr:cxnSp macro="">
      <xdr:nvCxnSpPr>
        <xdr:cNvPr id="417" name="直線コネクタ 416">
          <a:extLst>
            <a:ext uri="{FF2B5EF4-FFF2-40B4-BE49-F238E27FC236}">
              <a16:creationId xmlns:a16="http://schemas.microsoft.com/office/drawing/2014/main" id="{86B50390-F10E-48B5-BF9D-14EE2A560862}"/>
            </a:ext>
          </a:extLst>
        </xdr:cNvPr>
        <xdr:cNvCxnSpPr/>
      </xdr:nvCxnSpPr>
      <xdr:spPr>
        <a:xfrm>
          <a:off x="2019300" y="17253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17780</xdr:rowOff>
    </xdr:from>
    <xdr:to>
      <xdr:col>6</xdr:col>
      <xdr:colOff>38100</xdr:colOff>
      <xdr:row>100</xdr:row>
      <xdr:rowOff>119380</xdr:rowOff>
    </xdr:to>
    <xdr:sp macro="" textlink="">
      <xdr:nvSpPr>
        <xdr:cNvPr id="418" name="楕円 417">
          <a:extLst>
            <a:ext uri="{FF2B5EF4-FFF2-40B4-BE49-F238E27FC236}">
              <a16:creationId xmlns:a16="http://schemas.microsoft.com/office/drawing/2014/main" id="{83B48E35-88FA-450C-9119-6A83F844A6F7}"/>
            </a:ext>
          </a:extLst>
        </xdr:cNvPr>
        <xdr:cNvSpPr/>
      </xdr:nvSpPr>
      <xdr:spPr>
        <a:xfrm>
          <a:off x="1079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68580</xdr:rowOff>
    </xdr:from>
    <xdr:to>
      <xdr:col>10</xdr:col>
      <xdr:colOff>114300</xdr:colOff>
      <xdr:row>100</xdr:row>
      <xdr:rowOff>108586</xdr:rowOff>
    </xdr:to>
    <xdr:cxnSp macro="">
      <xdr:nvCxnSpPr>
        <xdr:cNvPr id="419" name="直線コネクタ 418">
          <a:extLst>
            <a:ext uri="{FF2B5EF4-FFF2-40B4-BE49-F238E27FC236}">
              <a16:creationId xmlns:a16="http://schemas.microsoft.com/office/drawing/2014/main" id="{C30578EA-CBEB-4D39-9D20-53FB9DF69ED3}"/>
            </a:ext>
          </a:extLst>
        </xdr:cNvPr>
        <xdr:cNvCxnSpPr/>
      </xdr:nvCxnSpPr>
      <xdr:spPr>
        <a:xfrm>
          <a:off x="1130300" y="1721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1BE3E5C9-8EF9-44DC-882D-EFC967E677FF}"/>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992377D1-BA59-418B-A967-C16604485957}"/>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FD1A0B89-B7AD-4F73-836B-433A298CC099}"/>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8B8B59BF-CBB3-45A8-97AD-C2FF31028D07}"/>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90188</xdr:rowOff>
    </xdr:from>
    <xdr:ext cx="405111" cy="259045"/>
    <xdr:sp macro="" textlink="">
      <xdr:nvSpPr>
        <xdr:cNvPr id="424" name="n_1mainValue【港湾・漁港】&#10;有形固定資産減価償却率">
          <a:extLst>
            <a:ext uri="{FF2B5EF4-FFF2-40B4-BE49-F238E27FC236}">
              <a16:creationId xmlns:a16="http://schemas.microsoft.com/office/drawing/2014/main" id="{1360DC14-6D17-40BC-ABB6-9BD0FC0B8D86}"/>
            </a:ext>
          </a:extLst>
        </xdr:cNvPr>
        <xdr:cNvSpPr txBox="1"/>
      </xdr:nvSpPr>
      <xdr:spPr>
        <a:xfrm>
          <a:off x="35820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46372</xdr:rowOff>
    </xdr:from>
    <xdr:ext cx="340478" cy="259045"/>
    <xdr:sp macro="" textlink="">
      <xdr:nvSpPr>
        <xdr:cNvPr id="425" name="n_2mainValue【港湾・漁港】&#10;有形固定資産減価償却率">
          <a:extLst>
            <a:ext uri="{FF2B5EF4-FFF2-40B4-BE49-F238E27FC236}">
              <a16:creationId xmlns:a16="http://schemas.microsoft.com/office/drawing/2014/main" id="{20581255-9891-4F12-BED3-88FB1DE1A5F9}"/>
            </a:ext>
          </a:extLst>
        </xdr:cNvPr>
        <xdr:cNvSpPr txBox="1"/>
      </xdr:nvSpPr>
      <xdr:spPr>
        <a:xfrm>
          <a:off x="2738061" y="17019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4463</xdr:rowOff>
    </xdr:from>
    <xdr:ext cx="340478" cy="259045"/>
    <xdr:sp macro="" textlink="">
      <xdr:nvSpPr>
        <xdr:cNvPr id="426" name="n_3mainValue【港湾・漁港】&#10;有形固定資産減価償却率">
          <a:extLst>
            <a:ext uri="{FF2B5EF4-FFF2-40B4-BE49-F238E27FC236}">
              <a16:creationId xmlns:a16="http://schemas.microsoft.com/office/drawing/2014/main" id="{8A614231-2594-4934-AAF0-3E1EC0E0D756}"/>
            </a:ext>
          </a:extLst>
        </xdr:cNvPr>
        <xdr:cNvSpPr txBox="1"/>
      </xdr:nvSpPr>
      <xdr:spPr>
        <a:xfrm>
          <a:off x="1849061" y="16978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135907</xdr:rowOff>
    </xdr:from>
    <xdr:ext cx="340478" cy="259045"/>
    <xdr:sp macro="" textlink="">
      <xdr:nvSpPr>
        <xdr:cNvPr id="427" name="n_4mainValue【港湾・漁港】&#10;有形固定資産減価償却率">
          <a:extLst>
            <a:ext uri="{FF2B5EF4-FFF2-40B4-BE49-F238E27FC236}">
              <a16:creationId xmlns:a16="http://schemas.microsoft.com/office/drawing/2014/main" id="{37409AFA-DD7D-40EE-896E-23ABB98B6E18}"/>
            </a:ext>
          </a:extLst>
        </xdr:cNvPr>
        <xdr:cNvSpPr txBox="1"/>
      </xdr:nvSpPr>
      <xdr:spPr>
        <a:xfrm>
          <a:off x="960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2D2A2CAD-4D8B-4662-AF70-B2452F6E09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583EAFBA-66E0-4F29-8787-8FDB3256E5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32A0EC1-B334-4B4B-BF21-5D2893781A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EF194922-BF35-4CEC-AD18-CC0D63A5EE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809D23FB-AC4B-424A-A406-0473F686B2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9CDD2048-FF70-486D-9F8C-B2BDFCBD00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27BDA7F8-308B-44BF-9AB4-A7D4D54D17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F5B992B1-6A9A-440B-99E5-4B9F402A12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33FDA411-1E7A-4B4F-BCA7-D0CD7AAF5D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DAD5FC3E-61EE-4FC6-BB6B-2421F89968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E6751476-94C8-4FB3-90BF-AC4F511ACAB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67BA3819-0BCD-4B43-BCF8-6AEE4679451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385E39D7-97BD-42C9-8F94-6EE332037B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92289FCD-2895-4166-9827-3451FE042447}"/>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1C4CB9C-403E-42FF-A8D6-BC12EB9AB1F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79593215-AF1A-4294-AEAF-6E9E38D2C97B}"/>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576A4E7E-A5EA-4BF6-AC8E-6024F3AD9D6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2798C762-070A-4A22-9A7E-5EABD2D6F14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4B02468F-C599-48B4-8A8B-24F95D6609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F1A78FA7-FEA4-4189-9498-EB011779A01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1F06F2E8-76E1-4AD8-ABE4-6AE96D884E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CFC2ED45-FC73-4D12-B34C-BEA37F8AF92A}"/>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EEBA6F1F-2050-4548-B9F3-0CC1976E9183}"/>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82D0A86F-0A88-42C3-BF80-738739D86A66}"/>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3749269D-8836-4728-B402-8DF2B4BC2A03}"/>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745D8D1C-8F89-4CBF-9398-F241666233F5}"/>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A603A27A-C8D2-4AA9-A215-7FAC482445AF}"/>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5E068E4F-8FD3-4F1C-9B64-486A2C62B43B}"/>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FD536595-C921-4836-8F9B-9070C8827BA2}"/>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D5CECCED-C571-4BB9-9EF2-5E37384B7479}"/>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3592CEFE-7B8A-4AFD-9F87-A9BF67AD455B}"/>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F3A136E1-9742-434E-9F29-F6401326BE4E}"/>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3A20DBC-798C-4A87-A012-053ABC6F0E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492CD0EC-E212-4474-A478-1138099D24E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2178F88-7DBD-4C4A-85D8-80C433C2B8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B83BDE1-C9DE-4309-8BE9-2D6A0C5FC6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D23191B-9782-44EF-9D90-7F91FF913E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23205</xdr:rowOff>
    </xdr:from>
    <xdr:to>
      <xdr:col>55</xdr:col>
      <xdr:colOff>50800</xdr:colOff>
      <xdr:row>108</xdr:row>
      <xdr:rowOff>124805</xdr:rowOff>
    </xdr:to>
    <xdr:sp macro="" textlink="">
      <xdr:nvSpPr>
        <xdr:cNvPr id="465" name="楕円 464">
          <a:extLst>
            <a:ext uri="{FF2B5EF4-FFF2-40B4-BE49-F238E27FC236}">
              <a16:creationId xmlns:a16="http://schemas.microsoft.com/office/drawing/2014/main" id="{C612CB75-3056-4EDC-BC79-76C7928B7414}"/>
            </a:ext>
          </a:extLst>
        </xdr:cNvPr>
        <xdr:cNvSpPr/>
      </xdr:nvSpPr>
      <xdr:spPr>
        <a:xfrm>
          <a:off x="10426700" y="185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109582</xdr:rowOff>
    </xdr:from>
    <xdr:ext cx="378565" cy="259045"/>
    <xdr:sp macro="" textlink="">
      <xdr:nvSpPr>
        <xdr:cNvPr id="466" name="【港湾・漁港】&#10;一人当たり有形固定資産（償却資産）額該当値テキスト">
          <a:extLst>
            <a:ext uri="{FF2B5EF4-FFF2-40B4-BE49-F238E27FC236}">
              <a16:creationId xmlns:a16="http://schemas.microsoft.com/office/drawing/2014/main" id="{4B659928-AA0E-4C90-B9A8-4D58187E1EFD}"/>
            </a:ext>
          </a:extLst>
        </xdr:cNvPr>
        <xdr:cNvSpPr txBox="1"/>
      </xdr:nvSpPr>
      <xdr:spPr>
        <a:xfrm>
          <a:off x="10515600" y="1845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23296</xdr:rowOff>
    </xdr:from>
    <xdr:to>
      <xdr:col>50</xdr:col>
      <xdr:colOff>165100</xdr:colOff>
      <xdr:row>108</xdr:row>
      <xdr:rowOff>124896</xdr:rowOff>
    </xdr:to>
    <xdr:sp macro="" textlink="">
      <xdr:nvSpPr>
        <xdr:cNvPr id="467" name="楕円 466">
          <a:extLst>
            <a:ext uri="{FF2B5EF4-FFF2-40B4-BE49-F238E27FC236}">
              <a16:creationId xmlns:a16="http://schemas.microsoft.com/office/drawing/2014/main" id="{959E5F95-6C9E-4889-BA87-F4AB59AAAD06}"/>
            </a:ext>
          </a:extLst>
        </xdr:cNvPr>
        <xdr:cNvSpPr/>
      </xdr:nvSpPr>
      <xdr:spPr>
        <a:xfrm>
          <a:off x="95885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74005</xdr:rowOff>
    </xdr:from>
    <xdr:to>
      <xdr:col>55</xdr:col>
      <xdr:colOff>0</xdr:colOff>
      <xdr:row>108</xdr:row>
      <xdr:rowOff>74096</xdr:rowOff>
    </xdr:to>
    <xdr:cxnSp macro="">
      <xdr:nvCxnSpPr>
        <xdr:cNvPr id="468" name="直線コネクタ 467">
          <a:extLst>
            <a:ext uri="{FF2B5EF4-FFF2-40B4-BE49-F238E27FC236}">
              <a16:creationId xmlns:a16="http://schemas.microsoft.com/office/drawing/2014/main" id="{FB8EC96E-A9F4-40D8-A63D-E5EC70055300}"/>
            </a:ext>
          </a:extLst>
        </xdr:cNvPr>
        <xdr:cNvCxnSpPr/>
      </xdr:nvCxnSpPr>
      <xdr:spPr>
        <a:xfrm flipV="1">
          <a:off x="9639300" y="1859060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23315</xdr:rowOff>
    </xdr:from>
    <xdr:to>
      <xdr:col>46</xdr:col>
      <xdr:colOff>38100</xdr:colOff>
      <xdr:row>108</xdr:row>
      <xdr:rowOff>124915</xdr:rowOff>
    </xdr:to>
    <xdr:sp macro="" textlink="">
      <xdr:nvSpPr>
        <xdr:cNvPr id="469" name="楕円 468">
          <a:extLst>
            <a:ext uri="{FF2B5EF4-FFF2-40B4-BE49-F238E27FC236}">
              <a16:creationId xmlns:a16="http://schemas.microsoft.com/office/drawing/2014/main" id="{95CACACB-DDC6-4BE0-9B50-E2648A70A07C}"/>
            </a:ext>
          </a:extLst>
        </xdr:cNvPr>
        <xdr:cNvSpPr/>
      </xdr:nvSpPr>
      <xdr:spPr>
        <a:xfrm>
          <a:off x="8699500" y="18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74096</xdr:rowOff>
    </xdr:from>
    <xdr:to>
      <xdr:col>50</xdr:col>
      <xdr:colOff>114300</xdr:colOff>
      <xdr:row>108</xdr:row>
      <xdr:rowOff>74115</xdr:rowOff>
    </xdr:to>
    <xdr:cxnSp macro="">
      <xdr:nvCxnSpPr>
        <xdr:cNvPr id="470" name="直線コネクタ 469">
          <a:extLst>
            <a:ext uri="{FF2B5EF4-FFF2-40B4-BE49-F238E27FC236}">
              <a16:creationId xmlns:a16="http://schemas.microsoft.com/office/drawing/2014/main" id="{BF5EC7A8-A586-4F26-AB2E-3B38FB901419}"/>
            </a:ext>
          </a:extLst>
        </xdr:cNvPr>
        <xdr:cNvCxnSpPr/>
      </xdr:nvCxnSpPr>
      <xdr:spPr>
        <a:xfrm flipV="1">
          <a:off x="8750300" y="1859069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23333</xdr:rowOff>
    </xdr:from>
    <xdr:to>
      <xdr:col>41</xdr:col>
      <xdr:colOff>101600</xdr:colOff>
      <xdr:row>108</xdr:row>
      <xdr:rowOff>124933</xdr:rowOff>
    </xdr:to>
    <xdr:sp macro="" textlink="">
      <xdr:nvSpPr>
        <xdr:cNvPr id="471" name="楕円 470">
          <a:extLst>
            <a:ext uri="{FF2B5EF4-FFF2-40B4-BE49-F238E27FC236}">
              <a16:creationId xmlns:a16="http://schemas.microsoft.com/office/drawing/2014/main" id="{55234375-0ACB-44F5-A634-D253A9C29BC8}"/>
            </a:ext>
          </a:extLst>
        </xdr:cNvPr>
        <xdr:cNvSpPr/>
      </xdr:nvSpPr>
      <xdr:spPr>
        <a:xfrm>
          <a:off x="7810500" y="185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74115</xdr:rowOff>
    </xdr:from>
    <xdr:to>
      <xdr:col>45</xdr:col>
      <xdr:colOff>177800</xdr:colOff>
      <xdr:row>108</xdr:row>
      <xdr:rowOff>74133</xdr:rowOff>
    </xdr:to>
    <xdr:cxnSp macro="">
      <xdr:nvCxnSpPr>
        <xdr:cNvPr id="472" name="直線コネクタ 471">
          <a:extLst>
            <a:ext uri="{FF2B5EF4-FFF2-40B4-BE49-F238E27FC236}">
              <a16:creationId xmlns:a16="http://schemas.microsoft.com/office/drawing/2014/main" id="{AB4A56CE-B1A5-4138-A4A3-10C9ABFEA4CA}"/>
            </a:ext>
          </a:extLst>
        </xdr:cNvPr>
        <xdr:cNvCxnSpPr/>
      </xdr:nvCxnSpPr>
      <xdr:spPr>
        <a:xfrm flipV="1">
          <a:off x="7861300" y="1859071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23434</xdr:rowOff>
    </xdr:from>
    <xdr:to>
      <xdr:col>36</xdr:col>
      <xdr:colOff>165100</xdr:colOff>
      <xdr:row>108</xdr:row>
      <xdr:rowOff>125034</xdr:rowOff>
    </xdr:to>
    <xdr:sp macro="" textlink="">
      <xdr:nvSpPr>
        <xdr:cNvPr id="473" name="楕円 472">
          <a:extLst>
            <a:ext uri="{FF2B5EF4-FFF2-40B4-BE49-F238E27FC236}">
              <a16:creationId xmlns:a16="http://schemas.microsoft.com/office/drawing/2014/main" id="{E5C9A29C-8A3C-4926-B9F5-9B18199E1988}"/>
            </a:ext>
          </a:extLst>
        </xdr:cNvPr>
        <xdr:cNvSpPr/>
      </xdr:nvSpPr>
      <xdr:spPr>
        <a:xfrm>
          <a:off x="6921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74133</xdr:rowOff>
    </xdr:from>
    <xdr:to>
      <xdr:col>41</xdr:col>
      <xdr:colOff>50800</xdr:colOff>
      <xdr:row>108</xdr:row>
      <xdr:rowOff>74234</xdr:rowOff>
    </xdr:to>
    <xdr:cxnSp macro="">
      <xdr:nvCxnSpPr>
        <xdr:cNvPr id="474" name="直線コネクタ 473">
          <a:extLst>
            <a:ext uri="{FF2B5EF4-FFF2-40B4-BE49-F238E27FC236}">
              <a16:creationId xmlns:a16="http://schemas.microsoft.com/office/drawing/2014/main" id="{062B3FCE-A64D-4A7C-8D12-8B15E0037CB4}"/>
            </a:ext>
          </a:extLst>
        </xdr:cNvPr>
        <xdr:cNvCxnSpPr/>
      </xdr:nvCxnSpPr>
      <xdr:spPr>
        <a:xfrm flipV="1">
          <a:off x="6972300" y="1859073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C79F76E4-92FE-4B08-B6B6-34F6040924E1}"/>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09EC7D2-88C6-4E48-B6EF-473DB16CC54D}"/>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645A00E2-E506-4530-A793-60B2DA97380C}"/>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1624A8D-D3CD-4588-BBB3-DB8891A41401}"/>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116023</xdr:rowOff>
    </xdr:from>
    <xdr:ext cx="378565" cy="259045"/>
    <xdr:sp macro="" textlink="">
      <xdr:nvSpPr>
        <xdr:cNvPr id="479" name="n_1mainValue【港湾・漁港】&#10;一人当たり有形固定資産（償却資産）額">
          <a:extLst>
            <a:ext uri="{FF2B5EF4-FFF2-40B4-BE49-F238E27FC236}">
              <a16:creationId xmlns:a16="http://schemas.microsoft.com/office/drawing/2014/main" id="{FE80A6EE-77B0-4C2F-A6BE-063BF9B8D488}"/>
            </a:ext>
          </a:extLst>
        </xdr:cNvPr>
        <xdr:cNvSpPr txBox="1"/>
      </xdr:nvSpPr>
      <xdr:spPr>
        <a:xfrm>
          <a:off x="9437317" y="1863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116042</xdr:rowOff>
    </xdr:from>
    <xdr:ext cx="378565" cy="259045"/>
    <xdr:sp macro="" textlink="">
      <xdr:nvSpPr>
        <xdr:cNvPr id="480" name="n_2mainValue【港湾・漁港】&#10;一人当たり有形固定資産（償却資産）額">
          <a:extLst>
            <a:ext uri="{FF2B5EF4-FFF2-40B4-BE49-F238E27FC236}">
              <a16:creationId xmlns:a16="http://schemas.microsoft.com/office/drawing/2014/main" id="{461FEE56-094A-4DEC-BFBC-ECA8A7B61143}"/>
            </a:ext>
          </a:extLst>
        </xdr:cNvPr>
        <xdr:cNvSpPr txBox="1"/>
      </xdr:nvSpPr>
      <xdr:spPr>
        <a:xfrm>
          <a:off x="8561017" y="186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116060</xdr:rowOff>
    </xdr:from>
    <xdr:ext cx="378565" cy="259045"/>
    <xdr:sp macro="" textlink="">
      <xdr:nvSpPr>
        <xdr:cNvPr id="481" name="n_3mainValue【港湾・漁港】&#10;一人当たり有形固定資産（償却資産）額">
          <a:extLst>
            <a:ext uri="{FF2B5EF4-FFF2-40B4-BE49-F238E27FC236}">
              <a16:creationId xmlns:a16="http://schemas.microsoft.com/office/drawing/2014/main" id="{4E8D8774-D3AC-419C-81DA-D42B262CF36D}"/>
            </a:ext>
          </a:extLst>
        </xdr:cNvPr>
        <xdr:cNvSpPr txBox="1"/>
      </xdr:nvSpPr>
      <xdr:spPr>
        <a:xfrm>
          <a:off x="7672017" y="1863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116161</xdr:rowOff>
    </xdr:from>
    <xdr:ext cx="378565" cy="259045"/>
    <xdr:sp macro="" textlink="">
      <xdr:nvSpPr>
        <xdr:cNvPr id="482" name="n_4mainValue【港湾・漁港】&#10;一人当たり有形固定資産（償却資産）額">
          <a:extLst>
            <a:ext uri="{FF2B5EF4-FFF2-40B4-BE49-F238E27FC236}">
              <a16:creationId xmlns:a16="http://schemas.microsoft.com/office/drawing/2014/main" id="{D906BED4-4952-42B2-A9FD-A1718C6471B3}"/>
            </a:ext>
          </a:extLst>
        </xdr:cNvPr>
        <xdr:cNvSpPr txBox="1"/>
      </xdr:nvSpPr>
      <xdr:spPr>
        <a:xfrm>
          <a:off x="6783017" y="1863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B74163DD-619E-48A2-A292-39B6BD7354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5FFE7652-09B6-4BDA-B22A-C3BFFDEF46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1DA0B3AA-CF90-4ADE-A360-2E6F10F2FC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E96670D6-7F1D-4A4A-9656-35D466F244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7B68AF12-3EE7-4F24-BF9E-4E90609A46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BDDF7800-82E9-415E-880B-1D2F049AAF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A5B33DE7-D348-41E1-98C3-FEB9354251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6A89DF39-B826-4824-83DB-8EFF0783CF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860F24F2-9064-419D-B91B-E7A9C05576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A117B3BF-7557-457F-89A9-6926C30D08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7066BE14-3C1F-48A8-876E-91DF5C7891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A0DAB923-26F9-45C4-A3E0-7A44FCF09B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3680472C-6075-4F05-A5AA-2D74BEA26AC2}"/>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6777E98D-20DD-413E-BADF-1821BB0486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77B99A1F-E750-45D7-88BC-4D8909AB65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3D8A0936-8344-4A13-9FA3-8B04AD9CCB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AE55FF7F-CEAF-4254-8ED4-A961D67565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2640ADBA-2591-41E1-9C95-C51CFDB2D7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70E83781-A074-4857-81D2-05604DEF92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1224F4D3-D15A-4851-A90A-A03DB71C9D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4FDD821-970E-4D09-9AA7-3E10713830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713A0F08-F020-4E42-B79A-A6DAB7A373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71F37F6E-C744-4DD7-B340-2C3576E04ECB}"/>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774689C-2972-4D52-B2BC-A167AB1544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1F2F9C60-5D68-4E73-B137-EB2B2A0D747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5306C453-87E4-4B06-9E35-C58938525F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F9C49534-2EDB-400C-8531-BBAAB601413C}"/>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D46EA75F-BCC1-45B9-82F6-F26F3367EE97}"/>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FA2398B8-4A51-4196-8F14-410B71E4FD0E}"/>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E0BE5715-0F8B-42FB-875A-2AE9EC806A90}"/>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C143671C-EDB6-42F6-819C-BC14C605D9EA}"/>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279813C6-7034-4004-8FFB-A5672C1AC0BF}"/>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E7B69716-E0EB-4E99-AB7D-8153355346E9}"/>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67B2AF56-9CDA-4A2B-BD9F-B866E97C4C82}"/>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27A6E1E2-B698-412D-BF97-6E4A29851AC4}"/>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99CB5125-40EC-4743-936D-0F84C2C8C855}"/>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6E156F34-D03A-4370-8C90-BAD46A45096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F406FB8-3955-480D-A27F-3703EED0D2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0757DEC-F85F-4929-8C3B-9982AA5254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1FB866A-3C73-431A-9569-6B729D5873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D879233-61D8-4F85-A2A3-A07C4D4784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82EDBB2-6266-489E-A973-A83E03F575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525" name="楕円 524">
          <a:extLst>
            <a:ext uri="{FF2B5EF4-FFF2-40B4-BE49-F238E27FC236}">
              <a16:creationId xmlns:a16="http://schemas.microsoft.com/office/drawing/2014/main" id="{BD0BA707-68C9-4014-A32F-E2E1D7055600}"/>
            </a:ext>
          </a:extLst>
        </xdr:cNvPr>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F40B7A0-D6DF-4FBE-B702-1BD97B1FA501}"/>
            </a:ext>
          </a:extLst>
        </xdr:cNvPr>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527" name="楕円 526">
          <a:extLst>
            <a:ext uri="{FF2B5EF4-FFF2-40B4-BE49-F238E27FC236}">
              <a16:creationId xmlns:a16="http://schemas.microsoft.com/office/drawing/2014/main" id="{DCB2C205-3239-441D-8EE2-74F9F89C4C6F}"/>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12519</xdr:rowOff>
    </xdr:to>
    <xdr:cxnSp macro="">
      <xdr:nvCxnSpPr>
        <xdr:cNvPr id="528" name="直線コネクタ 527">
          <a:extLst>
            <a:ext uri="{FF2B5EF4-FFF2-40B4-BE49-F238E27FC236}">
              <a16:creationId xmlns:a16="http://schemas.microsoft.com/office/drawing/2014/main" id="{B2639010-5D5A-43AB-873F-2EC8399A5FD7}"/>
            </a:ext>
          </a:extLst>
        </xdr:cNvPr>
        <xdr:cNvCxnSpPr/>
      </xdr:nvCxnSpPr>
      <xdr:spPr>
        <a:xfrm flipV="1">
          <a:off x="15481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29" name="楕円 528">
          <a:extLst>
            <a:ext uri="{FF2B5EF4-FFF2-40B4-BE49-F238E27FC236}">
              <a16:creationId xmlns:a16="http://schemas.microsoft.com/office/drawing/2014/main" id="{4A132B69-8FA8-45C0-8DE9-4D5FF3A1BF1B}"/>
            </a:ext>
          </a:extLst>
        </xdr:cNvPr>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12519</xdr:rowOff>
    </xdr:to>
    <xdr:cxnSp macro="">
      <xdr:nvCxnSpPr>
        <xdr:cNvPr id="530" name="直線コネクタ 529">
          <a:extLst>
            <a:ext uri="{FF2B5EF4-FFF2-40B4-BE49-F238E27FC236}">
              <a16:creationId xmlns:a16="http://schemas.microsoft.com/office/drawing/2014/main" id="{91C09EA4-8171-43C7-9939-2A357E2D1371}"/>
            </a:ext>
          </a:extLst>
        </xdr:cNvPr>
        <xdr:cNvCxnSpPr/>
      </xdr:nvCxnSpPr>
      <xdr:spPr>
        <a:xfrm>
          <a:off x="14592300" y="63333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531" name="楕円 530">
          <a:extLst>
            <a:ext uri="{FF2B5EF4-FFF2-40B4-BE49-F238E27FC236}">
              <a16:creationId xmlns:a16="http://schemas.microsoft.com/office/drawing/2014/main" id="{B53D5DDB-F5EE-44BB-9F9F-2CAB7CFF92B6}"/>
            </a:ext>
          </a:extLst>
        </xdr:cNvPr>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39</xdr:row>
      <xdr:rowOff>146413</xdr:rowOff>
    </xdr:to>
    <xdr:cxnSp macro="">
      <xdr:nvCxnSpPr>
        <xdr:cNvPr id="532" name="直線コネクタ 531">
          <a:extLst>
            <a:ext uri="{FF2B5EF4-FFF2-40B4-BE49-F238E27FC236}">
              <a16:creationId xmlns:a16="http://schemas.microsoft.com/office/drawing/2014/main" id="{47CAA75C-999A-4BF9-848C-0E4CEDDD8C74}"/>
            </a:ext>
          </a:extLst>
        </xdr:cNvPr>
        <xdr:cNvCxnSpPr/>
      </xdr:nvCxnSpPr>
      <xdr:spPr>
        <a:xfrm flipV="1">
          <a:off x="13703300" y="6333308"/>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533" name="楕円 532">
          <a:extLst>
            <a:ext uri="{FF2B5EF4-FFF2-40B4-BE49-F238E27FC236}">
              <a16:creationId xmlns:a16="http://schemas.microsoft.com/office/drawing/2014/main" id="{FCE28707-D55A-48BA-8E6A-A20034B6BEB9}"/>
            </a:ext>
          </a:extLst>
        </xdr:cNvPr>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146413</xdr:rowOff>
    </xdr:to>
    <xdr:cxnSp macro="">
      <xdr:nvCxnSpPr>
        <xdr:cNvPr id="534" name="直線コネクタ 533">
          <a:extLst>
            <a:ext uri="{FF2B5EF4-FFF2-40B4-BE49-F238E27FC236}">
              <a16:creationId xmlns:a16="http://schemas.microsoft.com/office/drawing/2014/main" id="{33325AB9-576F-4788-A05F-B6063AFCC799}"/>
            </a:ext>
          </a:extLst>
        </xdr:cNvPr>
        <xdr:cNvCxnSpPr/>
      </xdr:nvCxnSpPr>
      <xdr:spPr>
        <a:xfrm>
          <a:off x="12814300" y="676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ABBAD0DE-2EB2-411C-8A7A-14B01D1C1A9C}"/>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656ED752-284E-4F38-B76A-6C787CCBF665}"/>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339CF9E3-FFD4-4145-A351-E40B67E57613}"/>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9C87E3C8-DA12-4461-85EA-C2AF216A5F42}"/>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4E5E904E-C921-4A86-8065-9DBCBB9744AB}"/>
            </a:ext>
          </a:extLst>
        </xdr:cNvPr>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E6015B0-7670-4E8C-8414-F68120FBF7D0}"/>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22D816A3-4CC9-414C-B16B-E8EECFCDBA3A}"/>
            </a:ext>
          </a:extLst>
        </xdr:cNvPr>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598C87F-322C-45D3-9ECD-6874D1AB7245}"/>
            </a:ext>
          </a:extLst>
        </xdr:cNvPr>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9349179D-9D81-41FF-8126-1EF3D5061E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7A074A12-74C6-4972-9115-DAAF3C74E6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3A63700-005F-4E92-8AE8-4DA1C4E90B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669339E3-ADC8-4571-9A2E-B6D4CF9666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7D88F25-8BC3-4F2F-9199-D283FC58FA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919581D-BC77-4FA2-B762-D244657E9B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E9DD5CA-B7E1-42BE-AD13-81E237E947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2511734-EB48-4908-B3BF-40D622B733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F2A08390-EEB1-4419-9700-2CC2456A94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A4F165BB-7E25-417F-AD32-51315AAA68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689813F7-A5A2-4BFB-84FF-5ADAE61B986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86F17D1A-B5E8-4BD4-A68D-EE48144D21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8730EA67-A7C6-48B5-AF7D-63312C21D38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E1335773-B0AD-4B2B-89F8-15A7729D79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29560EB3-1777-4B42-815F-D8E56BC540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817C7844-8A00-4201-9811-331A53C13D4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5CA2383C-8A66-43BA-A012-2BE38A3669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413D8C35-D2A4-493F-AD77-830F14E017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AFF7D482-A6FC-4F7E-8F28-DEC669639B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FE6D74D4-B5EB-49C3-AAB3-37D32BF843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8096D7AA-4DFD-48FC-9051-E34BABB0A1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115062</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40EACBCE-0621-4E74-B3FE-C65A03BF35EE}"/>
            </a:ext>
          </a:extLst>
        </xdr:cNvPr>
        <xdr:cNvCxnSpPr/>
      </xdr:nvCxnSpPr>
      <xdr:spPr>
        <a:xfrm flipV="1">
          <a:off x="22160864" y="577291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2649616A-5040-48EE-A4E5-E529F1D5EF66}"/>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A5A25F17-CC7B-45A1-96A1-52432732A8EF}"/>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61739</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F7941EA5-C7A5-4453-86C6-87562FA53D8F}"/>
            </a:ext>
          </a:extLst>
        </xdr:cNvPr>
        <xdr:cNvSpPr txBox="1"/>
      </xdr:nvSpPr>
      <xdr:spPr>
        <a:xfrm>
          <a:off x="221996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115062</xdr:rowOff>
    </xdr:from>
    <xdr:to>
      <xdr:col>116</xdr:col>
      <xdr:colOff>152400</xdr:colOff>
      <xdr:row>33</xdr:row>
      <xdr:rowOff>115062</xdr:rowOff>
    </xdr:to>
    <xdr:cxnSp macro="">
      <xdr:nvCxnSpPr>
        <xdr:cNvPr id="568" name="直線コネクタ 567">
          <a:extLst>
            <a:ext uri="{FF2B5EF4-FFF2-40B4-BE49-F238E27FC236}">
              <a16:creationId xmlns:a16="http://schemas.microsoft.com/office/drawing/2014/main" id="{53DA7A25-4445-4C8B-980C-508396C65352}"/>
            </a:ext>
          </a:extLst>
        </xdr:cNvPr>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AD70DDDD-09D8-478D-BA9F-F647DB93D7D1}"/>
            </a:ext>
          </a:extLst>
        </xdr:cNvPr>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570" name="フローチャート: 判断 569">
          <a:extLst>
            <a:ext uri="{FF2B5EF4-FFF2-40B4-BE49-F238E27FC236}">
              <a16:creationId xmlns:a16="http://schemas.microsoft.com/office/drawing/2014/main" id="{2B3524FB-711D-4BD9-9DD1-261E4885D015}"/>
            </a:ext>
          </a:extLst>
        </xdr:cNvPr>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C67BAEE4-EBC1-435E-A35D-F797135EDC4F}"/>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2" name="フローチャート: 判断 571">
          <a:extLst>
            <a:ext uri="{FF2B5EF4-FFF2-40B4-BE49-F238E27FC236}">
              <a16:creationId xmlns:a16="http://schemas.microsoft.com/office/drawing/2014/main" id="{A612173D-0D27-42F1-BEAB-83E0D5DDF16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73" name="フローチャート: 判断 572">
          <a:extLst>
            <a:ext uri="{FF2B5EF4-FFF2-40B4-BE49-F238E27FC236}">
              <a16:creationId xmlns:a16="http://schemas.microsoft.com/office/drawing/2014/main" id="{D2448DAA-1872-445E-A122-2CA6F784539E}"/>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8C403DA9-2937-4D91-894B-EBDB1EA483A9}"/>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58BF828-BDAA-48BA-B0F7-68F2668EA9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EB67B4FE-238A-4FF8-B18F-2863FE7828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E06FEF7-B08D-4B7B-8243-64A6F0D2D0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DC23A0C-FE5C-4304-84DD-2F6CACF859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B787DCE-2987-442B-A029-A90DDB4F82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64262</xdr:rowOff>
    </xdr:from>
    <xdr:to>
      <xdr:col>116</xdr:col>
      <xdr:colOff>114300</xdr:colOff>
      <xdr:row>33</xdr:row>
      <xdr:rowOff>165862</xdr:rowOff>
    </xdr:to>
    <xdr:sp macro="" textlink="">
      <xdr:nvSpPr>
        <xdr:cNvPr id="580" name="楕円 579">
          <a:extLst>
            <a:ext uri="{FF2B5EF4-FFF2-40B4-BE49-F238E27FC236}">
              <a16:creationId xmlns:a16="http://schemas.microsoft.com/office/drawing/2014/main" id="{CB86C5FB-B5D7-4089-8C03-4FDA62CBD390}"/>
            </a:ext>
          </a:extLst>
        </xdr:cNvPr>
        <xdr:cNvSpPr/>
      </xdr:nvSpPr>
      <xdr:spPr>
        <a:xfrm>
          <a:off x="221107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17289</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F23409E5-0B7A-445D-A0AA-97C0BB1AB671}"/>
            </a:ext>
          </a:extLst>
        </xdr:cNvPr>
        <xdr:cNvSpPr txBox="1"/>
      </xdr:nvSpPr>
      <xdr:spPr>
        <a:xfrm>
          <a:off x="22199600"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162560</xdr:rowOff>
    </xdr:from>
    <xdr:to>
      <xdr:col>112</xdr:col>
      <xdr:colOff>38100</xdr:colOff>
      <xdr:row>33</xdr:row>
      <xdr:rowOff>92710</xdr:rowOff>
    </xdr:to>
    <xdr:sp macro="" textlink="">
      <xdr:nvSpPr>
        <xdr:cNvPr id="582" name="楕円 581">
          <a:extLst>
            <a:ext uri="{FF2B5EF4-FFF2-40B4-BE49-F238E27FC236}">
              <a16:creationId xmlns:a16="http://schemas.microsoft.com/office/drawing/2014/main" id="{C1D50B13-4807-4F0F-A4D8-4FBEF5B099EC}"/>
            </a:ext>
          </a:extLst>
        </xdr:cNvPr>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115062</xdr:rowOff>
    </xdr:to>
    <xdr:cxnSp macro="">
      <xdr:nvCxnSpPr>
        <xdr:cNvPr id="583" name="直線コネクタ 582">
          <a:extLst>
            <a:ext uri="{FF2B5EF4-FFF2-40B4-BE49-F238E27FC236}">
              <a16:creationId xmlns:a16="http://schemas.microsoft.com/office/drawing/2014/main" id="{29D566EA-5719-40D1-8D9A-2B6CB8943D5A}"/>
            </a:ext>
          </a:extLst>
        </xdr:cNvPr>
        <xdr:cNvCxnSpPr/>
      </xdr:nvCxnSpPr>
      <xdr:spPr>
        <a:xfrm>
          <a:off x="21323300" y="56997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36830</xdr:rowOff>
    </xdr:from>
    <xdr:to>
      <xdr:col>107</xdr:col>
      <xdr:colOff>101600</xdr:colOff>
      <xdr:row>33</xdr:row>
      <xdr:rowOff>138430</xdr:rowOff>
    </xdr:to>
    <xdr:sp macro="" textlink="">
      <xdr:nvSpPr>
        <xdr:cNvPr id="584" name="楕円 583">
          <a:extLst>
            <a:ext uri="{FF2B5EF4-FFF2-40B4-BE49-F238E27FC236}">
              <a16:creationId xmlns:a16="http://schemas.microsoft.com/office/drawing/2014/main" id="{4FEC661E-500D-40D8-B8C2-6DEBE2A92188}"/>
            </a:ext>
          </a:extLst>
        </xdr:cNvPr>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41910</xdr:rowOff>
    </xdr:from>
    <xdr:to>
      <xdr:col>111</xdr:col>
      <xdr:colOff>177800</xdr:colOff>
      <xdr:row>33</xdr:row>
      <xdr:rowOff>87630</xdr:rowOff>
    </xdr:to>
    <xdr:cxnSp macro="">
      <xdr:nvCxnSpPr>
        <xdr:cNvPr id="585" name="直線コネクタ 584">
          <a:extLst>
            <a:ext uri="{FF2B5EF4-FFF2-40B4-BE49-F238E27FC236}">
              <a16:creationId xmlns:a16="http://schemas.microsoft.com/office/drawing/2014/main" id="{4094AE5A-E6C5-41AD-8692-42B3D0CC0AE4}"/>
            </a:ext>
          </a:extLst>
        </xdr:cNvPr>
        <xdr:cNvCxnSpPr/>
      </xdr:nvCxnSpPr>
      <xdr:spPr>
        <a:xfrm flipV="1">
          <a:off x="20434300" y="569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91694</xdr:rowOff>
    </xdr:from>
    <xdr:to>
      <xdr:col>102</xdr:col>
      <xdr:colOff>165100</xdr:colOff>
      <xdr:row>34</xdr:row>
      <xdr:rowOff>21844</xdr:rowOff>
    </xdr:to>
    <xdr:sp macro="" textlink="">
      <xdr:nvSpPr>
        <xdr:cNvPr id="586" name="楕円 585">
          <a:extLst>
            <a:ext uri="{FF2B5EF4-FFF2-40B4-BE49-F238E27FC236}">
              <a16:creationId xmlns:a16="http://schemas.microsoft.com/office/drawing/2014/main" id="{4B638FCB-F9D5-4EBF-A15D-5B0EC9C25BD5}"/>
            </a:ext>
          </a:extLst>
        </xdr:cNvPr>
        <xdr:cNvSpPr/>
      </xdr:nvSpPr>
      <xdr:spPr>
        <a:xfrm>
          <a:off x="19494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87630</xdr:rowOff>
    </xdr:from>
    <xdr:to>
      <xdr:col>107</xdr:col>
      <xdr:colOff>50800</xdr:colOff>
      <xdr:row>33</xdr:row>
      <xdr:rowOff>142494</xdr:rowOff>
    </xdr:to>
    <xdr:cxnSp macro="">
      <xdr:nvCxnSpPr>
        <xdr:cNvPr id="587" name="直線コネクタ 586">
          <a:extLst>
            <a:ext uri="{FF2B5EF4-FFF2-40B4-BE49-F238E27FC236}">
              <a16:creationId xmlns:a16="http://schemas.microsoft.com/office/drawing/2014/main" id="{165F7546-0FB2-4599-8A5C-82F49901304A}"/>
            </a:ext>
          </a:extLst>
        </xdr:cNvPr>
        <xdr:cNvCxnSpPr/>
      </xdr:nvCxnSpPr>
      <xdr:spPr>
        <a:xfrm flipV="1">
          <a:off x="19545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36830</xdr:rowOff>
    </xdr:from>
    <xdr:to>
      <xdr:col>98</xdr:col>
      <xdr:colOff>38100</xdr:colOff>
      <xdr:row>33</xdr:row>
      <xdr:rowOff>138430</xdr:rowOff>
    </xdr:to>
    <xdr:sp macro="" textlink="">
      <xdr:nvSpPr>
        <xdr:cNvPr id="588" name="楕円 587">
          <a:extLst>
            <a:ext uri="{FF2B5EF4-FFF2-40B4-BE49-F238E27FC236}">
              <a16:creationId xmlns:a16="http://schemas.microsoft.com/office/drawing/2014/main" id="{DF5827D6-2A16-4174-9FF0-E54A4174E1FF}"/>
            </a:ext>
          </a:extLst>
        </xdr:cNvPr>
        <xdr:cNvSpPr/>
      </xdr:nvSpPr>
      <xdr:spPr>
        <a:xfrm>
          <a:off x="18605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87630</xdr:rowOff>
    </xdr:from>
    <xdr:to>
      <xdr:col>102</xdr:col>
      <xdr:colOff>114300</xdr:colOff>
      <xdr:row>33</xdr:row>
      <xdr:rowOff>142494</xdr:rowOff>
    </xdr:to>
    <xdr:cxnSp macro="">
      <xdr:nvCxnSpPr>
        <xdr:cNvPr id="589" name="直線コネクタ 588">
          <a:extLst>
            <a:ext uri="{FF2B5EF4-FFF2-40B4-BE49-F238E27FC236}">
              <a16:creationId xmlns:a16="http://schemas.microsoft.com/office/drawing/2014/main" id="{4670649E-CEB3-45D0-B878-710F2C8533FA}"/>
            </a:ext>
          </a:extLst>
        </xdr:cNvPr>
        <xdr:cNvCxnSpPr/>
      </xdr:nvCxnSpPr>
      <xdr:spPr>
        <a:xfrm>
          <a:off x="18656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15CA142B-A853-4245-9524-3EB5FAD54B26}"/>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9BE54183-D1AA-4172-B6E5-F25D8319EE76}"/>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E5BE0C20-EE2C-4016-9EAE-E91A352C61C7}"/>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315FDBAA-5780-4EA2-811E-1D3D8E958046}"/>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109237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B91E609-755A-4857-9B7D-713D77F0E6E0}"/>
            </a:ext>
          </a:extLst>
        </xdr:cNvPr>
        <xdr:cNvSpPr txBox="1"/>
      </xdr:nvSpPr>
      <xdr:spPr>
        <a:xfrm>
          <a:off x="21075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154957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455025DC-EF2B-4C77-A92B-66B887C1056D}"/>
            </a:ext>
          </a:extLst>
        </xdr:cNvPr>
        <xdr:cNvSpPr txBox="1"/>
      </xdr:nvSpPr>
      <xdr:spPr>
        <a:xfrm>
          <a:off x="20199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38371</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98247C38-6E35-4BB1-B427-3C2111FA8BFC}"/>
            </a:ext>
          </a:extLst>
        </xdr:cNvPr>
        <xdr:cNvSpPr txBox="1"/>
      </xdr:nvSpPr>
      <xdr:spPr>
        <a:xfrm>
          <a:off x="193104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154957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6E4AD8DD-687B-4B6C-B194-AAEFE7177C81}"/>
            </a:ext>
          </a:extLst>
        </xdr:cNvPr>
        <xdr:cNvSpPr txBox="1"/>
      </xdr:nvSpPr>
      <xdr:spPr>
        <a:xfrm>
          <a:off x="18421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AC6CF99-DDB4-4338-9D55-B883C977F6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1878830A-2BDD-4D2D-929B-6C1E99D6B6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14E804D4-8F7B-40E7-86B9-E0DD2216F7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1BCD15BC-0187-4B61-8FE9-B5EB00D6AF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51023F63-1B66-4DCC-8274-B8EA7428FF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1C4A0473-3DC2-4678-AC57-3287C4EE3D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2C6F2743-E314-4461-8B06-12149E94E1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AEB887F1-EB44-4CC8-95D7-B3F9362615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C8F74128-22B8-44C3-853E-7C6EB55405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437A5D2D-E40D-4256-B2D6-98F1C659F8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9AF473C8-D655-4ED8-87C1-1BF997F5962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24231310-2170-4D54-8E6C-3F29CD515A5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3AEE7A29-C98D-4C3F-B3C6-52F2F55EEAE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D83A769D-C123-414A-A458-07E3A92CEB4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4A73E62D-30C4-4475-A327-A20CC9FC425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B3A00C20-5250-4881-8336-E4ADA7B8D83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36FD98F4-9DA5-437F-BBC4-A0EC39CA959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AC7D0CBA-9FCF-4F26-83E3-070E609A1BA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C54BD16A-6790-4016-B7EC-BD8EC83D57E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89EFD908-FA2B-47AF-BFE5-6C0B9102F3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AF472A2C-BB81-4ABC-AC84-588351ED17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1F2C9164-7C31-476C-BCFB-224C659972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0" name="直線コネクタ 619">
          <a:extLst>
            <a:ext uri="{FF2B5EF4-FFF2-40B4-BE49-F238E27FC236}">
              <a16:creationId xmlns:a16="http://schemas.microsoft.com/office/drawing/2014/main" id="{97468305-3935-4412-BB2F-98F4D22C6040}"/>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B6C55905-F00D-4F0B-BD1F-16176EA3594B}"/>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2" name="直線コネクタ 621">
          <a:extLst>
            <a:ext uri="{FF2B5EF4-FFF2-40B4-BE49-F238E27FC236}">
              <a16:creationId xmlns:a16="http://schemas.microsoft.com/office/drawing/2014/main" id="{57C4408D-CF5B-4EAB-98AC-5EC857E9AD81}"/>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BA35BDCF-7669-4D3D-8DD7-A4711F192C68}"/>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4" name="直線コネクタ 623">
          <a:extLst>
            <a:ext uri="{FF2B5EF4-FFF2-40B4-BE49-F238E27FC236}">
              <a16:creationId xmlns:a16="http://schemas.microsoft.com/office/drawing/2014/main" id="{C1A2616A-FEC0-4FFE-80CA-FFB1F20A9F38}"/>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45728315-962E-4544-B906-31E9B3893947}"/>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26" name="フローチャート: 判断 625">
          <a:extLst>
            <a:ext uri="{FF2B5EF4-FFF2-40B4-BE49-F238E27FC236}">
              <a16:creationId xmlns:a16="http://schemas.microsoft.com/office/drawing/2014/main" id="{E610671A-3979-4AFC-96A8-1BF9C3F6DEB1}"/>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27" name="フローチャート: 判断 626">
          <a:extLst>
            <a:ext uri="{FF2B5EF4-FFF2-40B4-BE49-F238E27FC236}">
              <a16:creationId xmlns:a16="http://schemas.microsoft.com/office/drawing/2014/main" id="{2F7F1C85-8109-496E-BF10-CD64254C439A}"/>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28" name="フローチャート: 判断 627">
          <a:extLst>
            <a:ext uri="{FF2B5EF4-FFF2-40B4-BE49-F238E27FC236}">
              <a16:creationId xmlns:a16="http://schemas.microsoft.com/office/drawing/2014/main" id="{468FBDDF-3498-4636-9A86-06AB7981EC42}"/>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29" name="フローチャート: 判断 628">
          <a:extLst>
            <a:ext uri="{FF2B5EF4-FFF2-40B4-BE49-F238E27FC236}">
              <a16:creationId xmlns:a16="http://schemas.microsoft.com/office/drawing/2014/main" id="{9121B229-82DB-4A37-9B30-DAC788EC8642}"/>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0" name="フローチャート: 判断 629">
          <a:extLst>
            <a:ext uri="{FF2B5EF4-FFF2-40B4-BE49-F238E27FC236}">
              <a16:creationId xmlns:a16="http://schemas.microsoft.com/office/drawing/2014/main" id="{7CA9AFF6-B415-40AC-9A42-BD053A2858C1}"/>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AD75EF69-9365-449A-91D3-7027937729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FD54A5-AA72-44E8-A4E5-14C769E2AF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627E959-2110-42E6-BEC6-2FCD57BD07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2E9EAC2-381C-4063-A79E-C755C75F1E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816E7F6-22EA-4CB0-BB58-B9B44053CA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636" name="楕円 635">
          <a:extLst>
            <a:ext uri="{FF2B5EF4-FFF2-40B4-BE49-F238E27FC236}">
              <a16:creationId xmlns:a16="http://schemas.microsoft.com/office/drawing/2014/main" id="{27F6EB0D-9803-4B9F-924B-6F64A0F77275}"/>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129811</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0D3CFD69-4520-4A1B-B93E-AA577127D545}"/>
            </a:ext>
          </a:extLst>
        </xdr:cNvPr>
        <xdr:cNvSpPr txBox="1"/>
      </xdr:nvSpPr>
      <xdr:spPr>
        <a:xfrm>
          <a:off x="16357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38" name="楕円 637">
          <a:extLst>
            <a:ext uri="{FF2B5EF4-FFF2-40B4-BE49-F238E27FC236}">
              <a16:creationId xmlns:a16="http://schemas.microsoft.com/office/drawing/2014/main" id="{5E90227D-57C7-4430-A33A-DC873E43AE1E}"/>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157734</xdr:rowOff>
    </xdr:to>
    <xdr:cxnSp macro="">
      <xdr:nvCxnSpPr>
        <xdr:cNvPr id="639" name="直線コネクタ 638">
          <a:extLst>
            <a:ext uri="{FF2B5EF4-FFF2-40B4-BE49-F238E27FC236}">
              <a16:creationId xmlns:a16="http://schemas.microsoft.com/office/drawing/2014/main" id="{E5A5502F-D94F-4391-904F-819EF821EB8C}"/>
            </a:ext>
          </a:extLst>
        </xdr:cNvPr>
        <xdr:cNvCxnSpPr/>
      </xdr:nvCxnSpPr>
      <xdr:spPr>
        <a:xfrm>
          <a:off x="15481300" y="102184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xdr:rowOff>
    </xdr:from>
    <xdr:to>
      <xdr:col>76</xdr:col>
      <xdr:colOff>165100</xdr:colOff>
      <xdr:row>59</xdr:row>
      <xdr:rowOff>117094</xdr:rowOff>
    </xdr:to>
    <xdr:sp macro="" textlink="">
      <xdr:nvSpPr>
        <xdr:cNvPr id="640" name="楕円 639">
          <a:extLst>
            <a:ext uri="{FF2B5EF4-FFF2-40B4-BE49-F238E27FC236}">
              <a16:creationId xmlns:a16="http://schemas.microsoft.com/office/drawing/2014/main" id="{87BE749B-DD30-4875-A8E0-21B42ED629AD}"/>
            </a:ext>
          </a:extLst>
        </xdr:cNvPr>
        <xdr:cNvSpPr/>
      </xdr:nvSpPr>
      <xdr:spPr>
        <a:xfrm>
          <a:off x="14541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66294</xdr:rowOff>
    </xdr:from>
    <xdr:to>
      <xdr:col>81</xdr:col>
      <xdr:colOff>50800</xdr:colOff>
      <xdr:row>59</xdr:row>
      <xdr:rowOff>102870</xdr:rowOff>
    </xdr:to>
    <xdr:cxnSp macro="">
      <xdr:nvCxnSpPr>
        <xdr:cNvPr id="641" name="直線コネクタ 640">
          <a:extLst>
            <a:ext uri="{FF2B5EF4-FFF2-40B4-BE49-F238E27FC236}">
              <a16:creationId xmlns:a16="http://schemas.microsoft.com/office/drawing/2014/main" id="{647CDBC4-186F-4D7E-BD2E-4437397A585D}"/>
            </a:ext>
          </a:extLst>
        </xdr:cNvPr>
        <xdr:cNvCxnSpPr/>
      </xdr:nvCxnSpPr>
      <xdr:spPr>
        <a:xfrm>
          <a:off x="14592300" y="10181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42" name="楕円 641">
          <a:extLst>
            <a:ext uri="{FF2B5EF4-FFF2-40B4-BE49-F238E27FC236}">
              <a16:creationId xmlns:a16="http://schemas.microsoft.com/office/drawing/2014/main" id="{81BFB747-E304-4EF7-98DC-B1CB4FD1589B}"/>
            </a:ext>
          </a:extLst>
        </xdr:cNvPr>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66294</xdr:rowOff>
    </xdr:to>
    <xdr:cxnSp macro="">
      <xdr:nvCxnSpPr>
        <xdr:cNvPr id="643" name="直線コネクタ 642">
          <a:extLst>
            <a:ext uri="{FF2B5EF4-FFF2-40B4-BE49-F238E27FC236}">
              <a16:creationId xmlns:a16="http://schemas.microsoft.com/office/drawing/2014/main" id="{3F8025FC-C3A3-4208-BC1F-57C176783A29}"/>
            </a:ext>
          </a:extLst>
        </xdr:cNvPr>
        <xdr:cNvCxnSpPr/>
      </xdr:nvCxnSpPr>
      <xdr:spPr>
        <a:xfrm>
          <a:off x="13703300" y="101224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楕円 643">
          <a:extLst>
            <a:ext uri="{FF2B5EF4-FFF2-40B4-BE49-F238E27FC236}">
              <a16:creationId xmlns:a16="http://schemas.microsoft.com/office/drawing/2014/main" id="{BE974619-0A0F-46CD-A1E2-3E57FA631A82}"/>
            </a:ext>
          </a:extLst>
        </xdr:cNvPr>
        <xdr:cNvSpPr/>
      </xdr:nvSpPr>
      <xdr:spPr>
        <a:xfrm>
          <a:off x="1276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6858</xdr:rowOff>
    </xdr:to>
    <xdr:cxnSp macro="">
      <xdr:nvCxnSpPr>
        <xdr:cNvPr id="645" name="直線コネクタ 644">
          <a:extLst>
            <a:ext uri="{FF2B5EF4-FFF2-40B4-BE49-F238E27FC236}">
              <a16:creationId xmlns:a16="http://schemas.microsoft.com/office/drawing/2014/main" id="{E80DA060-5084-4860-A7F9-3CD66CAEBC18}"/>
            </a:ext>
          </a:extLst>
        </xdr:cNvPr>
        <xdr:cNvCxnSpPr/>
      </xdr:nvCxnSpPr>
      <xdr:spPr>
        <a:xfrm>
          <a:off x="12814300" y="10113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46" name="n_1aveValue【学校施設】&#10;有形固定資産減価償却率">
          <a:extLst>
            <a:ext uri="{FF2B5EF4-FFF2-40B4-BE49-F238E27FC236}">
              <a16:creationId xmlns:a16="http://schemas.microsoft.com/office/drawing/2014/main" id="{CF4D4E12-625E-41D2-9B31-B4BBC2E0934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47" name="n_2aveValue【学校施設】&#10;有形固定資産減価償却率">
          <a:extLst>
            <a:ext uri="{FF2B5EF4-FFF2-40B4-BE49-F238E27FC236}">
              <a16:creationId xmlns:a16="http://schemas.microsoft.com/office/drawing/2014/main" id="{03914547-4B7A-448D-85F6-A168E71A9C29}"/>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48" name="n_3aveValue【学校施設】&#10;有形固定資産減価償却率">
          <a:extLst>
            <a:ext uri="{FF2B5EF4-FFF2-40B4-BE49-F238E27FC236}">
              <a16:creationId xmlns:a16="http://schemas.microsoft.com/office/drawing/2014/main" id="{241E6FD0-4E28-40D5-9E5A-F17CA01118A5}"/>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49" name="n_4aveValue【学校施設】&#10;有形固定資産減価償却率">
          <a:extLst>
            <a:ext uri="{FF2B5EF4-FFF2-40B4-BE49-F238E27FC236}">
              <a16:creationId xmlns:a16="http://schemas.microsoft.com/office/drawing/2014/main" id="{5209D1D2-52C9-4FDF-91D3-13865AA94C61}"/>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50" name="n_1mainValue【学校施設】&#10;有形固定資産減価償却率">
          <a:extLst>
            <a:ext uri="{FF2B5EF4-FFF2-40B4-BE49-F238E27FC236}">
              <a16:creationId xmlns:a16="http://schemas.microsoft.com/office/drawing/2014/main" id="{1A96FBFC-6685-44D8-8F1A-3841CFDE552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651" name="n_2mainValue【学校施設】&#10;有形固定資産減価償却率">
          <a:extLst>
            <a:ext uri="{FF2B5EF4-FFF2-40B4-BE49-F238E27FC236}">
              <a16:creationId xmlns:a16="http://schemas.microsoft.com/office/drawing/2014/main" id="{301145E6-8E01-4DE8-8048-AD6CDB56F9D2}"/>
            </a:ext>
          </a:extLst>
        </xdr:cNvPr>
        <xdr:cNvSpPr txBox="1"/>
      </xdr:nvSpPr>
      <xdr:spPr>
        <a:xfrm>
          <a:off x="14389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652" name="n_3mainValue【学校施設】&#10;有形固定資産減価償却率">
          <a:extLst>
            <a:ext uri="{FF2B5EF4-FFF2-40B4-BE49-F238E27FC236}">
              <a16:creationId xmlns:a16="http://schemas.microsoft.com/office/drawing/2014/main" id="{69023FDE-412D-4E76-8A2E-CF5C9EFCB787}"/>
            </a:ext>
          </a:extLst>
        </xdr:cNvPr>
        <xdr:cNvSpPr txBox="1"/>
      </xdr:nvSpPr>
      <xdr:spPr>
        <a:xfrm>
          <a:off x="13500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3" name="n_4mainValue【学校施設】&#10;有形固定資産減価償却率">
          <a:extLst>
            <a:ext uri="{FF2B5EF4-FFF2-40B4-BE49-F238E27FC236}">
              <a16:creationId xmlns:a16="http://schemas.microsoft.com/office/drawing/2014/main" id="{BFD09FC0-870A-4777-A258-468218BA461D}"/>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9D51FDD3-8163-4E1C-94D7-A8DBB1FF48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3805277E-1A17-4D6F-B41E-15CCA6DBE5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25C9EFB3-0974-45B9-8EE6-228B99E241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CFC49057-70F5-473D-A673-4CD924571D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25E40185-49EF-497D-B915-63CB5DBBB8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4E905EA5-0615-4FAF-899E-64B535969D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EC02D295-4013-4CAC-BB3A-0C0F9F4112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4BEF5EAA-D704-4703-A695-5641EC3A47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847DB313-B573-41FA-83CE-D1C68462CB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39AF19DD-3E29-48F5-B553-1E9F836C74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32341200-E5FD-40E4-8562-721735261A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BD28CB6D-6838-417A-ABDB-B81BBBAF5E2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B46ABC5D-838F-4A59-B199-D0324CBB24D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05DA2102-5CB2-4581-A33A-4475D74F925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865CCF25-6561-4B00-AF16-DF92A79F8A8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89C3D18F-02A7-4427-A18A-22D6457EEF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65DC334F-E292-40C7-BACF-21948159B5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7F7F0EB8-9CE0-4200-BF72-5493D24E60A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573B2672-0CAA-474C-BBAA-C0CF1DED20A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84DB0527-0A27-460B-82E0-27ABE3E635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3FDA1B68-6569-45B3-95FF-8491129112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348B8289-AAAE-470F-9450-E9418F9F5A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76" name="直線コネクタ 675">
          <a:extLst>
            <a:ext uri="{FF2B5EF4-FFF2-40B4-BE49-F238E27FC236}">
              <a16:creationId xmlns:a16="http://schemas.microsoft.com/office/drawing/2014/main" id="{EFBD4BCA-09BD-42F7-88CC-8D92C30A779F}"/>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77" name="【学校施設】&#10;一人当たり面積最小値テキスト">
          <a:extLst>
            <a:ext uri="{FF2B5EF4-FFF2-40B4-BE49-F238E27FC236}">
              <a16:creationId xmlns:a16="http://schemas.microsoft.com/office/drawing/2014/main" id="{6D724313-06BE-4750-94DA-B93A561F2FAF}"/>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78" name="直線コネクタ 677">
          <a:extLst>
            <a:ext uri="{FF2B5EF4-FFF2-40B4-BE49-F238E27FC236}">
              <a16:creationId xmlns:a16="http://schemas.microsoft.com/office/drawing/2014/main" id="{92ADE3B8-88AA-4DC5-B2C6-C8310E3E46B9}"/>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79" name="【学校施設】&#10;一人当たり面積最大値テキスト">
          <a:extLst>
            <a:ext uri="{FF2B5EF4-FFF2-40B4-BE49-F238E27FC236}">
              <a16:creationId xmlns:a16="http://schemas.microsoft.com/office/drawing/2014/main" id="{BA96792E-20CA-4154-BA37-E563B8DD4792}"/>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0" name="直線コネクタ 679">
          <a:extLst>
            <a:ext uri="{FF2B5EF4-FFF2-40B4-BE49-F238E27FC236}">
              <a16:creationId xmlns:a16="http://schemas.microsoft.com/office/drawing/2014/main" id="{B8243E50-5C47-49F6-89F4-9F2C4FE61AA7}"/>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1" name="【学校施設】&#10;一人当たり面積平均値テキスト">
          <a:extLst>
            <a:ext uri="{FF2B5EF4-FFF2-40B4-BE49-F238E27FC236}">
              <a16:creationId xmlns:a16="http://schemas.microsoft.com/office/drawing/2014/main" id="{9201DE48-DAC6-4A31-8FD0-3011AE49E208}"/>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2" name="フローチャート: 判断 681">
          <a:extLst>
            <a:ext uri="{FF2B5EF4-FFF2-40B4-BE49-F238E27FC236}">
              <a16:creationId xmlns:a16="http://schemas.microsoft.com/office/drawing/2014/main" id="{3BA4808D-1006-4C7F-9E91-2E2A1EFDAA4C}"/>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3" name="フローチャート: 判断 682">
          <a:extLst>
            <a:ext uri="{FF2B5EF4-FFF2-40B4-BE49-F238E27FC236}">
              <a16:creationId xmlns:a16="http://schemas.microsoft.com/office/drawing/2014/main" id="{4B83A535-5D6F-471F-B22B-569EF881167C}"/>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4" name="フローチャート: 判断 683">
          <a:extLst>
            <a:ext uri="{FF2B5EF4-FFF2-40B4-BE49-F238E27FC236}">
              <a16:creationId xmlns:a16="http://schemas.microsoft.com/office/drawing/2014/main" id="{FB539C31-8660-432E-A9BC-3F54490412D7}"/>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5" name="フローチャート: 判断 684">
          <a:extLst>
            <a:ext uri="{FF2B5EF4-FFF2-40B4-BE49-F238E27FC236}">
              <a16:creationId xmlns:a16="http://schemas.microsoft.com/office/drawing/2014/main" id="{7A71A9CE-95ED-4856-8429-D977EF1CCE27}"/>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1F357725-DE4B-4B3C-B6C2-A95798D3ABBD}"/>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FA26E73-10D8-4B6C-8582-B78FB471FB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C849252C-AE6E-4357-8F3D-7014382BFB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C783781-0A71-41FF-B56D-0CDC3FE70C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668A225-DCBF-48E1-A2C7-28C527CC3A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E6274A9-4AB8-4862-B44B-6F884F2C34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692" name="楕円 691">
          <a:extLst>
            <a:ext uri="{FF2B5EF4-FFF2-40B4-BE49-F238E27FC236}">
              <a16:creationId xmlns:a16="http://schemas.microsoft.com/office/drawing/2014/main" id="{92287382-2D7C-403F-9BFB-77DC78266218}"/>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693" name="【学校施設】&#10;一人当たり面積該当値テキスト">
          <a:extLst>
            <a:ext uri="{FF2B5EF4-FFF2-40B4-BE49-F238E27FC236}">
              <a16:creationId xmlns:a16="http://schemas.microsoft.com/office/drawing/2014/main" id="{83B11AFA-5223-4C90-9776-0E2E5E7E12CC}"/>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109220</xdr:rowOff>
    </xdr:from>
    <xdr:to>
      <xdr:col>112</xdr:col>
      <xdr:colOff>38100</xdr:colOff>
      <xdr:row>60</xdr:row>
      <xdr:rowOff>39370</xdr:rowOff>
    </xdr:to>
    <xdr:sp macro="" textlink="">
      <xdr:nvSpPr>
        <xdr:cNvPr id="694" name="楕円 693">
          <a:extLst>
            <a:ext uri="{FF2B5EF4-FFF2-40B4-BE49-F238E27FC236}">
              <a16:creationId xmlns:a16="http://schemas.microsoft.com/office/drawing/2014/main" id="{803FD1D8-D8B4-461F-A13A-3ABA3D3A4B97}"/>
            </a:ext>
          </a:extLst>
        </xdr:cNvPr>
        <xdr:cNvSpPr/>
      </xdr:nvSpPr>
      <xdr:spPr>
        <a:xfrm>
          <a:off x="2127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59</xdr:row>
      <xdr:rowOff>160020</xdr:rowOff>
    </xdr:to>
    <xdr:cxnSp macro="">
      <xdr:nvCxnSpPr>
        <xdr:cNvPr id="695" name="直線コネクタ 694">
          <a:extLst>
            <a:ext uri="{FF2B5EF4-FFF2-40B4-BE49-F238E27FC236}">
              <a16:creationId xmlns:a16="http://schemas.microsoft.com/office/drawing/2014/main" id="{1C34BB24-EAD5-4EE1-B75D-FE21FA590830}"/>
            </a:ext>
          </a:extLst>
        </xdr:cNvPr>
        <xdr:cNvCxnSpPr/>
      </xdr:nvCxnSpPr>
      <xdr:spPr>
        <a:xfrm flipV="1">
          <a:off x="21323300" y="1026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106934</xdr:rowOff>
    </xdr:from>
    <xdr:to>
      <xdr:col>107</xdr:col>
      <xdr:colOff>101600</xdr:colOff>
      <xdr:row>60</xdr:row>
      <xdr:rowOff>37084</xdr:rowOff>
    </xdr:to>
    <xdr:sp macro="" textlink="">
      <xdr:nvSpPr>
        <xdr:cNvPr id="696" name="楕円 695">
          <a:extLst>
            <a:ext uri="{FF2B5EF4-FFF2-40B4-BE49-F238E27FC236}">
              <a16:creationId xmlns:a16="http://schemas.microsoft.com/office/drawing/2014/main" id="{31CA4FC2-8407-495E-8FAF-A1D2FF6EE8BE}"/>
            </a:ext>
          </a:extLst>
        </xdr:cNvPr>
        <xdr:cNvSpPr/>
      </xdr:nvSpPr>
      <xdr:spPr>
        <a:xfrm>
          <a:off x="2038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59</xdr:row>
      <xdr:rowOff>160020</xdr:rowOff>
    </xdr:to>
    <xdr:cxnSp macro="">
      <xdr:nvCxnSpPr>
        <xdr:cNvPr id="697" name="直線コネクタ 696">
          <a:extLst>
            <a:ext uri="{FF2B5EF4-FFF2-40B4-BE49-F238E27FC236}">
              <a16:creationId xmlns:a16="http://schemas.microsoft.com/office/drawing/2014/main" id="{84FA3585-767A-45CE-AA1B-BE3C19E8CAF8}"/>
            </a:ext>
          </a:extLst>
        </xdr:cNvPr>
        <xdr:cNvCxnSpPr/>
      </xdr:nvCxnSpPr>
      <xdr:spPr>
        <a:xfrm>
          <a:off x="20434300" y="10273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49784</xdr:rowOff>
    </xdr:from>
    <xdr:to>
      <xdr:col>102</xdr:col>
      <xdr:colOff>165100</xdr:colOff>
      <xdr:row>59</xdr:row>
      <xdr:rowOff>151384</xdr:rowOff>
    </xdr:to>
    <xdr:sp macro="" textlink="">
      <xdr:nvSpPr>
        <xdr:cNvPr id="698" name="楕円 697">
          <a:extLst>
            <a:ext uri="{FF2B5EF4-FFF2-40B4-BE49-F238E27FC236}">
              <a16:creationId xmlns:a16="http://schemas.microsoft.com/office/drawing/2014/main" id="{CA045AE9-CC46-4DB9-8D53-6037E0CDAE94}"/>
            </a:ext>
          </a:extLst>
        </xdr:cNvPr>
        <xdr:cNvSpPr/>
      </xdr:nvSpPr>
      <xdr:spPr>
        <a:xfrm>
          <a:off x="19494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100584</xdr:rowOff>
    </xdr:from>
    <xdr:to>
      <xdr:col>107</xdr:col>
      <xdr:colOff>50800</xdr:colOff>
      <xdr:row>59</xdr:row>
      <xdr:rowOff>157734</xdr:rowOff>
    </xdr:to>
    <xdr:cxnSp macro="">
      <xdr:nvCxnSpPr>
        <xdr:cNvPr id="699" name="直線コネクタ 698">
          <a:extLst>
            <a:ext uri="{FF2B5EF4-FFF2-40B4-BE49-F238E27FC236}">
              <a16:creationId xmlns:a16="http://schemas.microsoft.com/office/drawing/2014/main" id="{9FE479EE-4A22-4D71-AA85-60FFBAB84F23}"/>
            </a:ext>
          </a:extLst>
        </xdr:cNvPr>
        <xdr:cNvCxnSpPr/>
      </xdr:nvCxnSpPr>
      <xdr:spPr>
        <a:xfrm>
          <a:off x="19545300" y="10216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49784</xdr:rowOff>
    </xdr:from>
    <xdr:to>
      <xdr:col>98</xdr:col>
      <xdr:colOff>38100</xdr:colOff>
      <xdr:row>59</xdr:row>
      <xdr:rowOff>151384</xdr:rowOff>
    </xdr:to>
    <xdr:sp macro="" textlink="">
      <xdr:nvSpPr>
        <xdr:cNvPr id="700" name="楕円 699">
          <a:extLst>
            <a:ext uri="{FF2B5EF4-FFF2-40B4-BE49-F238E27FC236}">
              <a16:creationId xmlns:a16="http://schemas.microsoft.com/office/drawing/2014/main" id="{6D764F17-D990-49C2-AA99-6CD6CE602D1C}"/>
            </a:ext>
          </a:extLst>
        </xdr:cNvPr>
        <xdr:cNvSpPr/>
      </xdr:nvSpPr>
      <xdr:spPr>
        <a:xfrm>
          <a:off x="18605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100584</xdr:rowOff>
    </xdr:to>
    <xdr:cxnSp macro="">
      <xdr:nvCxnSpPr>
        <xdr:cNvPr id="701" name="直線コネクタ 700">
          <a:extLst>
            <a:ext uri="{FF2B5EF4-FFF2-40B4-BE49-F238E27FC236}">
              <a16:creationId xmlns:a16="http://schemas.microsoft.com/office/drawing/2014/main" id="{CCC8E89C-AA96-488D-9BB4-44AA9EE9D63A}"/>
            </a:ext>
          </a:extLst>
        </xdr:cNvPr>
        <xdr:cNvCxnSpPr/>
      </xdr:nvCxnSpPr>
      <xdr:spPr>
        <a:xfrm>
          <a:off x="18656300" y="10216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2" name="n_1aveValue【学校施設】&#10;一人当たり面積">
          <a:extLst>
            <a:ext uri="{FF2B5EF4-FFF2-40B4-BE49-F238E27FC236}">
              <a16:creationId xmlns:a16="http://schemas.microsoft.com/office/drawing/2014/main" id="{ABE91F91-166C-40D7-B581-97E47E730929}"/>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3" name="n_2aveValue【学校施設】&#10;一人当たり面積">
          <a:extLst>
            <a:ext uri="{FF2B5EF4-FFF2-40B4-BE49-F238E27FC236}">
              <a16:creationId xmlns:a16="http://schemas.microsoft.com/office/drawing/2014/main" id="{72EABFB0-0277-4E7C-B53B-630D5EA48BEF}"/>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4" name="n_3aveValue【学校施設】&#10;一人当たり面積">
          <a:extLst>
            <a:ext uri="{FF2B5EF4-FFF2-40B4-BE49-F238E27FC236}">
              <a16:creationId xmlns:a16="http://schemas.microsoft.com/office/drawing/2014/main" id="{E46A335E-6F3B-4412-AEDA-ED7C1414B281}"/>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1DDB0DC4-F6CD-4B79-8AC1-7B45F0CE61DA}"/>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55897</xdr:rowOff>
    </xdr:from>
    <xdr:ext cx="469744" cy="259045"/>
    <xdr:sp macro="" textlink="">
      <xdr:nvSpPr>
        <xdr:cNvPr id="706" name="n_1mainValue【学校施設】&#10;一人当たり面積">
          <a:extLst>
            <a:ext uri="{FF2B5EF4-FFF2-40B4-BE49-F238E27FC236}">
              <a16:creationId xmlns:a16="http://schemas.microsoft.com/office/drawing/2014/main" id="{E878BFCC-4E65-4A5A-9F60-08ABBE05A866}"/>
            </a:ext>
          </a:extLst>
        </xdr:cNvPr>
        <xdr:cNvSpPr txBox="1"/>
      </xdr:nvSpPr>
      <xdr:spPr>
        <a:xfrm>
          <a:off x="21075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53611</xdr:rowOff>
    </xdr:from>
    <xdr:ext cx="469744" cy="259045"/>
    <xdr:sp macro="" textlink="">
      <xdr:nvSpPr>
        <xdr:cNvPr id="707" name="n_2mainValue【学校施設】&#10;一人当たり面積">
          <a:extLst>
            <a:ext uri="{FF2B5EF4-FFF2-40B4-BE49-F238E27FC236}">
              <a16:creationId xmlns:a16="http://schemas.microsoft.com/office/drawing/2014/main" id="{C62160CD-5508-448F-A6C8-0C63AB7CFC4E}"/>
            </a:ext>
          </a:extLst>
        </xdr:cNvPr>
        <xdr:cNvSpPr txBox="1"/>
      </xdr:nvSpPr>
      <xdr:spPr>
        <a:xfrm>
          <a:off x="20199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167911</xdr:rowOff>
    </xdr:from>
    <xdr:ext cx="469744" cy="259045"/>
    <xdr:sp macro="" textlink="">
      <xdr:nvSpPr>
        <xdr:cNvPr id="708" name="n_3mainValue【学校施設】&#10;一人当たり面積">
          <a:extLst>
            <a:ext uri="{FF2B5EF4-FFF2-40B4-BE49-F238E27FC236}">
              <a16:creationId xmlns:a16="http://schemas.microsoft.com/office/drawing/2014/main" id="{AB302467-FB06-4FFA-803A-BE567293598D}"/>
            </a:ext>
          </a:extLst>
        </xdr:cNvPr>
        <xdr:cNvSpPr txBox="1"/>
      </xdr:nvSpPr>
      <xdr:spPr>
        <a:xfrm>
          <a:off x="19310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167911</xdr:rowOff>
    </xdr:from>
    <xdr:ext cx="469744" cy="259045"/>
    <xdr:sp macro="" textlink="">
      <xdr:nvSpPr>
        <xdr:cNvPr id="709" name="n_4mainValue【学校施設】&#10;一人当たり面積">
          <a:extLst>
            <a:ext uri="{FF2B5EF4-FFF2-40B4-BE49-F238E27FC236}">
              <a16:creationId xmlns:a16="http://schemas.microsoft.com/office/drawing/2014/main" id="{87DDAF5B-8EF0-471F-B5D7-1D99C01A55EE}"/>
            </a:ext>
          </a:extLst>
        </xdr:cNvPr>
        <xdr:cNvSpPr txBox="1"/>
      </xdr:nvSpPr>
      <xdr:spPr>
        <a:xfrm>
          <a:off x="18421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FFCF2838-A360-4ACF-B023-024F4407ED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EB0EC805-9E7D-4DAF-A9AD-1ECB88A763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B0AF58CD-9418-4494-B5F1-4A21FF4954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D04060-DBFD-4424-9E09-05FC836C97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2BDED4F4-B611-49DF-8BF3-C1DCF59225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3D45E29B-B1E1-4356-BFC8-CA23197F48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7012661-6225-4910-88D5-7B7E00B2C8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48E14324-79EA-41D1-A84A-54B7250D91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C8C04FE1-1384-4A09-98F3-A7E77F0048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42511986-135C-463C-A9AF-5DFA52B938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1D0D0A1E-FDDF-4B3F-9BD7-B267BC1E78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09C2F2B4-BB78-4D28-AA7D-65F0A297E1E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B417D16A-261F-42DB-82B2-3EF55B5FABFE}"/>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7BC20AB6-C2F6-4629-9A37-2B2642A2A3B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E3384827-A015-48C0-A9DD-714832827A1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058692A0-DD69-4C53-90E0-55387A5FACE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6F112E9D-8CE8-4C4B-8932-4BEC509C335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3F2CAF55-8DE9-409F-8FC9-4F3A4093808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4D8DA1D0-D78F-422A-9286-111AEEE47BF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D8F96DB-1EC1-4812-8010-4EB1B66FA0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8814D9EC-B15B-4E9E-B532-CD925D151F5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B7E664C6-5C4F-47BD-A74D-DF693C919A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2" name="直線コネクタ 731">
          <a:extLst>
            <a:ext uri="{FF2B5EF4-FFF2-40B4-BE49-F238E27FC236}">
              <a16:creationId xmlns:a16="http://schemas.microsoft.com/office/drawing/2014/main" id="{F69EB267-77B5-4145-AEB1-0AEF7A57A9BC}"/>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3" name="【児童館】&#10;有形固定資産減価償却率最小値テキスト">
          <a:extLst>
            <a:ext uri="{FF2B5EF4-FFF2-40B4-BE49-F238E27FC236}">
              <a16:creationId xmlns:a16="http://schemas.microsoft.com/office/drawing/2014/main" id="{94821FCE-E8E0-436F-BD87-75C4AC604AA2}"/>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4" name="直線コネクタ 733">
          <a:extLst>
            <a:ext uri="{FF2B5EF4-FFF2-40B4-BE49-F238E27FC236}">
              <a16:creationId xmlns:a16="http://schemas.microsoft.com/office/drawing/2014/main" id="{09627971-998C-4FB9-9EED-CA25F22A3422}"/>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5" name="【児童館】&#10;有形固定資産減価償却率最大値テキスト">
          <a:extLst>
            <a:ext uri="{FF2B5EF4-FFF2-40B4-BE49-F238E27FC236}">
              <a16:creationId xmlns:a16="http://schemas.microsoft.com/office/drawing/2014/main" id="{59802945-544A-4B56-A1BE-666FA58CCB0A}"/>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36" name="直線コネクタ 735">
          <a:extLst>
            <a:ext uri="{FF2B5EF4-FFF2-40B4-BE49-F238E27FC236}">
              <a16:creationId xmlns:a16="http://schemas.microsoft.com/office/drawing/2014/main" id="{534B446F-A243-43D2-9D1D-E0C4E7F5A940}"/>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37" name="【児童館】&#10;有形固定資産減価償却率平均値テキスト">
          <a:extLst>
            <a:ext uri="{FF2B5EF4-FFF2-40B4-BE49-F238E27FC236}">
              <a16:creationId xmlns:a16="http://schemas.microsoft.com/office/drawing/2014/main" id="{F34E4401-1C2D-458E-A30B-806C87F63883}"/>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38" name="フローチャート: 判断 737">
          <a:extLst>
            <a:ext uri="{FF2B5EF4-FFF2-40B4-BE49-F238E27FC236}">
              <a16:creationId xmlns:a16="http://schemas.microsoft.com/office/drawing/2014/main" id="{7EEA59E2-FCBA-4687-81AE-921A9BF0D389}"/>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39" name="フローチャート: 判断 738">
          <a:extLst>
            <a:ext uri="{FF2B5EF4-FFF2-40B4-BE49-F238E27FC236}">
              <a16:creationId xmlns:a16="http://schemas.microsoft.com/office/drawing/2014/main" id="{21AC72DA-7F7F-4459-ADC3-F26B43027676}"/>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0" name="フローチャート: 判断 739">
          <a:extLst>
            <a:ext uri="{FF2B5EF4-FFF2-40B4-BE49-F238E27FC236}">
              <a16:creationId xmlns:a16="http://schemas.microsoft.com/office/drawing/2014/main" id="{1FB9022C-E67B-4F65-A4DD-BFEF5BA36369}"/>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BEC92197-F75B-4E28-93B3-85CE17622F87}"/>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2" name="フローチャート: 判断 741">
          <a:extLst>
            <a:ext uri="{FF2B5EF4-FFF2-40B4-BE49-F238E27FC236}">
              <a16:creationId xmlns:a16="http://schemas.microsoft.com/office/drawing/2014/main" id="{62A50046-FDED-469F-966E-6DC64007BD36}"/>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407D8C49-A7CE-48F0-9552-BD73F8A787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66FE72A-B591-4980-8CC2-C1E533F6FF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4A3D8FE-28AB-4ECD-A719-AE2E6F20E7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CA500CE5-B618-41B7-8D13-10D98F5F9F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71C3D9A-95A6-4C23-894D-F83C5B758C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92456</xdr:rowOff>
    </xdr:from>
    <xdr:to>
      <xdr:col>85</xdr:col>
      <xdr:colOff>177800</xdr:colOff>
      <xdr:row>84</xdr:row>
      <xdr:rowOff>22606</xdr:rowOff>
    </xdr:to>
    <xdr:sp macro="" textlink="">
      <xdr:nvSpPr>
        <xdr:cNvPr id="748" name="楕円 747">
          <a:extLst>
            <a:ext uri="{FF2B5EF4-FFF2-40B4-BE49-F238E27FC236}">
              <a16:creationId xmlns:a16="http://schemas.microsoft.com/office/drawing/2014/main" id="{83E5B82C-8983-4AB7-B73B-160DFEAE7573}"/>
            </a:ext>
          </a:extLst>
        </xdr:cNvPr>
        <xdr:cNvSpPr/>
      </xdr:nvSpPr>
      <xdr:spPr>
        <a:xfrm>
          <a:off x="16268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70883</xdr:rowOff>
    </xdr:from>
    <xdr:ext cx="405111" cy="259045"/>
    <xdr:sp macro="" textlink="">
      <xdr:nvSpPr>
        <xdr:cNvPr id="749" name="【児童館】&#10;有形固定資産減価償却率該当値テキスト">
          <a:extLst>
            <a:ext uri="{FF2B5EF4-FFF2-40B4-BE49-F238E27FC236}">
              <a16:creationId xmlns:a16="http://schemas.microsoft.com/office/drawing/2014/main" id="{16EC4F77-A075-48EC-85DB-DE2FD87EC5C5}"/>
            </a:ext>
          </a:extLst>
        </xdr:cNvPr>
        <xdr:cNvSpPr txBox="1"/>
      </xdr:nvSpPr>
      <xdr:spPr>
        <a:xfrm>
          <a:off x="16357600"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50" name="楕円 749">
          <a:extLst>
            <a:ext uri="{FF2B5EF4-FFF2-40B4-BE49-F238E27FC236}">
              <a16:creationId xmlns:a16="http://schemas.microsoft.com/office/drawing/2014/main" id="{57D90199-E95D-4ECE-88C1-437325A0F2AF}"/>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143256</xdr:rowOff>
    </xdr:from>
    <xdr:to>
      <xdr:col>85</xdr:col>
      <xdr:colOff>127000</xdr:colOff>
      <xdr:row>83</xdr:row>
      <xdr:rowOff>163830</xdr:rowOff>
    </xdr:to>
    <xdr:cxnSp macro="">
      <xdr:nvCxnSpPr>
        <xdr:cNvPr id="751" name="直線コネクタ 750">
          <a:extLst>
            <a:ext uri="{FF2B5EF4-FFF2-40B4-BE49-F238E27FC236}">
              <a16:creationId xmlns:a16="http://schemas.microsoft.com/office/drawing/2014/main" id="{A81C7508-50AF-4A7E-A84E-319567CEC5EF}"/>
            </a:ext>
          </a:extLst>
        </xdr:cNvPr>
        <xdr:cNvCxnSpPr/>
      </xdr:nvCxnSpPr>
      <xdr:spPr>
        <a:xfrm flipV="1">
          <a:off x="15481300" y="143736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752" name="楕円 751">
          <a:extLst>
            <a:ext uri="{FF2B5EF4-FFF2-40B4-BE49-F238E27FC236}">
              <a16:creationId xmlns:a16="http://schemas.microsoft.com/office/drawing/2014/main" id="{0EC86622-406D-4898-BD20-26CDDC47F0D8}"/>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83</xdr:row>
      <xdr:rowOff>163830</xdr:rowOff>
    </xdr:to>
    <xdr:cxnSp macro="">
      <xdr:nvCxnSpPr>
        <xdr:cNvPr id="753" name="直線コネクタ 752">
          <a:extLst>
            <a:ext uri="{FF2B5EF4-FFF2-40B4-BE49-F238E27FC236}">
              <a16:creationId xmlns:a16="http://schemas.microsoft.com/office/drawing/2014/main" id="{3994518B-7077-49CD-A5EF-92CFE64B6B74}"/>
            </a:ext>
          </a:extLst>
        </xdr:cNvPr>
        <xdr:cNvCxnSpPr/>
      </xdr:nvCxnSpPr>
      <xdr:spPr>
        <a:xfrm>
          <a:off x="14592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54" name="楕円 753">
          <a:extLst>
            <a:ext uri="{FF2B5EF4-FFF2-40B4-BE49-F238E27FC236}">
              <a16:creationId xmlns:a16="http://schemas.microsoft.com/office/drawing/2014/main" id="{119DB69D-6706-431B-8963-F4FF3BE85CFE}"/>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140970</xdr:rowOff>
    </xdr:to>
    <xdr:cxnSp macro="">
      <xdr:nvCxnSpPr>
        <xdr:cNvPr id="755" name="直線コネクタ 754">
          <a:extLst>
            <a:ext uri="{FF2B5EF4-FFF2-40B4-BE49-F238E27FC236}">
              <a16:creationId xmlns:a16="http://schemas.microsoft.com/office/drawing/2014/main" id="{3408F553-9695-42A4-9016-E63A11A5CECD}"/>
            </a:ext>
          </a:extLst>
        </xdr:cNvPr>
        <xdr:cNvCxnSpPr/>
      </xdr:nvCxnSpPr>
      <xdr:spPr>
        <a:xfrm>
          <a:off x="13703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62737</xdr:rowOff>
    </xdr:from>
    <xdr:to>
      <xdr:col>67</xdr:col>
      <xdr:colOff>101600</xdr:colOff>
      <xdr:row>83</xdr:row>
      <xdr:rowOff>164337</xdr:rowOff>
    </xdr:to>
    <xdr:sp macro="" textlink="">
      <xdr:nvSpPr>
        <xdr:cNvPr id="756" name="楕円 755">
          <a:extLst>
            <a:ext uri="{FF2B5EF4-FFF2-40B4-BE49-F238E27FC236}">
              <a16:creationId xmlns:a16="http://schemas.microsoft.com/office/drawing/2014/main" id="{23C15DB7-EAF0-4EDE-915A-618E4696E988}"/>
            </a:ext>
          </a:extLst>
        </xdr:cNvPr>
        <xdr:cNvSpPr/>
      </xdr:nvSpPr>
      <xdr:spPr>
        <a:xfrm>
          <a:off x="1276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113537</xdr:rowOff>
    </xdr:from>
    <xdr:to>
      <xdr:col>71</xdr:col>
      <xdr:colOff>177800</xdr:colOff>
      <xdr:row>83</xdr:row>
      <xdr:rowOff>129539</xdr:rowOff>
    </xdr:to>
    <xdr:cxnSp macro="">
      <xdr:nvCxnSpPr>
        <xdr:cNvPr id="757" name="直線コネクタ 756">
          <a:extLst>
            <a:ext uri="{FF2B5EF4-FFF2-40B4-BE49-F238E27FC236}">
              <a16:creationId xmlns:a16="http://schemas.microsoft.com/office/drawing/2014/main" id="{384D32E7-1666-4108-85FA-CE4F912D5E89}"/>
            </a:ext>
          </a:extLst>
        </xdr:cNvPr>
        <xdr:cNvCxnSpPr/>
      </xdr:nvCxnSpPr>
      <xdr:spPr>
        <a:xfrm>
          <a:off x="12814300" y="143438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58" name="n_1aveValue【児童館】&#10;有形固定資産減価償却率">
          <a:extLst>
            <a:ext uri="{FF2B5EF4-FFF2-40B4-BE49-F238E27FC236}">
              <a16:creationId xmlns:a16="http://schemas.microsoft.com/office/drawing/2014/main" id="{78AF052E-81EC-42EF-9A26-9C0E33C6B118}"/>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59" name="n_2aveValue【児童館】&#10;有形固定資産減価償却率">
          <a:extLst>
            <a:ext uri="{FF2B5EF4-FFF2-40B4-BE49-F238E27FC236}">
              <a16:creationId xmlns:a16="http://schemas.microsoft.com/office/drawing/2014/main" id="{0DC3B48F-B85C-4822-B064-F81976238709}"/>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F023404D-CF2D-4203-B538-314B7C921416}"/>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1" name="n_4aveValue【児童館】&#10;有形固定資産減価償却率">
          <a:extLst>
            <a:ext uri="{FF2B5EF4-FFF2-40B4-BE49-F238E27FC236}">
              <a16:creationId xmlns:a16="http://schemas.microsoft.com/office/drawing/2014/main" id="{5511396F-D85D-4F9D-9C0A-6D69B53B04EB}"/>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62" name="n_1mainValue【児童館】&#10;有形固定資産減価償却率">
          <a:extLst>
            <a:ext uri="{FF2B5EF4-FFF2-40B4-BE49-F238E27FC236}">
              <a16:creationId xmlns:a16="http://schemas.microsoft.com/office/drawing/2014/main" id="{C2A7834C-0AAD-4BFF-A90C-0C94004CA0A7}"/>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763" name="n_2mainValue【児童館】&#10;有形固定資産減価償却率">
          <a:extLst>
            <a:ext uri="{FF2B5EF4-FFF2-40B4-BE49-F238E27FC236}">
              <a16:creationId xmlns:a16="http://schemas.microsoft.com/office/drawing/2014/main" id="{C08BA1F3-3380-4F3E-93CE-3DF78A541951}"/>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64" name="n_3mainValue【児童館】&#10;有形固定資産減価償却率">
          <a:extLst>
            <a:ext uri="{FF2B5EF4-FFF2-40B4-BE49-F238E27FC236}">
              <a16:creationId xmlns:a16="http://schemas.microsoft.com/office/drawing/2014/main" id="{803B3FC1-E279-420E-A82F-A980F8124C41}"/>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155464</xdr:rowOff>
    </xdr:from>
    <xdr:ext cx="405111" cy="259045"/>
    <xdr:sp macro="" textlink="">
      <xdr:nvSpPr>
        <xdr:cNvPr id="765" name="n_4mainValue【児童館】&#10;有形固定資産減価償却率">
          <a:extLst>
            <a:ext uri="{FF2B5EF4-FFF2-40B4-BE49-F238E27FC236}">
              <a16:creationId xmlns:a16="http://schemas.microsoft.com/office/drawing/2014/main" id="{6C518D79-3B14-4C70-8A3A-FDA1296653EE}"/>
            </a:ext>
          </a:extLst>
        </xdr:cNvPr>
        <xdr:cNvSpPr txBox="1"/>
      </xdr:nvSpPr>
      <xdr:spPr>
        <a:xfrm>
          <a:off x="12611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D1421EAB-C7E6-4990-B8BD-4B0A88B71A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FF47A2FE-8775-4923-9ADD-A4919CC3AF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339A201A-0B92-42DA-AF60-B3312C9782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9CF6A96D-BE85-4CE6-B153-C591E09375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1CDE62A-B813-418E-BC4A-ADD686A594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C9C258B6-B89A-4BD7-9D81-C2055C1085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DFE6BD5E-8154-43FD-9F37-C207BC610B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7AB80822-7057-4370-84C3-9FB011A626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D89AFBA7-D729-4437-82E7-0844B185E6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A819BBE-B9AB-47B2-8C4E-CCCCDAF874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230FCACF-8443-494F-A49E-FA608E0B88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BA2EDFBA-14A6-4BF5-BF72-4882FDA387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9881E28F-63B8-44C7-84BC-C6B2C4E5CE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2EA597A9-53E5-4A50-BD34-8A6F42C53C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DED7D46D-45AC-442A-A548-09A197424A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E77D7AC2-0CC0-4C4C-B7DA-C897EC6220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9419547F-A0E7-4A0C-AE27-673FAD015A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63E335F7-469E-41C4-A547-B63A47423DD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5B07D539-56FE-438A-89B5-F0E1DB2BA7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131C723D-1329-424B-B134-0169E2344CD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AA2BB1A5-FC53-4394-A4F2-54B6829E77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AA259649-0F3A-4143-9DE3-9F3F1B97A7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91906726-42AE-4AF9-A41E-05FF95C09A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B714F967-3AE9-4F9A-B8F9-0029F4C0DC39}"/>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E2FB17D0-5F88-4CEA-98F3-2401F4FADA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3FEF3A93-DDF5-4788-8B27-3A503265352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2" name="【児童館】&#10;一人当たり面積最大値テキスト">
          <a:extLst>
            <a:ext uri="{FF2B5EF4-FFF2-40B4-BE49-F238E27FC236}">
              <a16:creationId xmlns:a16="http://schemas.microsoft.com/office/drawing/2014/main" id="{C7AC6971-58F2-4F9D-83EA-39A65DA4C2F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3" name="直線コネクタ 792">
          <a:extLst>
            <a:ext uri="{FF2B5EF4-FFF2-40B4-BE49-F238E27FC236}">
              <a16:creationId xmlns:a16="http://schemas.microsoft.com/office/drawing/2014/main" id="{A3D62A1D-E7D3-442E-8B4E-B1ACA8CCC4C5}"/>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6C867CD6-44D8-4D28-8845-CF1245FF554B}"/>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9FCF4C1B-231D-44B6-ACD7-81BC3A90CD01}"/>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9C2A40C7-7E13-4A46-AA62-20AB5D00DAAE}"/>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7C5C4EAA-0614-4685-9827-E8E8C1B4B6AA}"/>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98" name="フローチャート: 判断 797">
          <a:extLst>
            <a:ext uri="{FF2B5EF4-FFF2-40B4-BE49-F238E27FC236}">
              <a16:creationId xmlns:a16="http://schemas.microsoft.com/office/drawing/2014/main" id="{D485C91E-3A03-4672-AED2-9EE986C69608}"/>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8DAD3456-A886-4806-8C0E-B7AB646964A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BB4BD9FE-4669-48F2-B8F7-083C01F72B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AA36A9AB-1181-4173-8D1F-D741FF8606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C1BA7FBA-8CF1-4E1A-A3D8-CE49026B63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ED795A8-C6F6-4E00-9587-C05E0D2BFA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A91C6F5-875F-420B-A19A-28CB1A76E8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5" name="楕円 804">
          <a:extLst>
            <a:ext uri="{FF2B5EF4-FFF2-40B4-BE49-F238E27FC236}">
              <a16:creationId xmlns:a16="http://schemas.microsoft.com/office/drawing/2014/main" id="{4B2A0749-BFE3-4123-9D8A-93F1A15CA43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6" name="【児童館】&#10;一人当たり面積該当値テキスト">
          <a:extLst>
            <a:ext uri="{FF2B5EF4-FFF2-40B4-BE49-F238E27FC236}">
              <a16:creationId xmlns:a16="http://schemas.microsoft.com/office/drawing/2014/main" id="{EFD1319E-B925-4C1B-ABCB-5B0DC1CF93C7}"/>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7" name="楕円 806">
          <a:extLst>
            <a:ext uri="{FF2B5EF4-FFF2-40B4-BE49-F238E27FC236}">
              <a16:creationId xmlns:a16="http://schemas.microsoft.com/office/drawing/2014/main" id="{28782DEA-6680-4C0F-AE8B-2010D856C203}"/>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08" name="直線コネクタ 807">
          <a:extLst>
            <a:ext uri="{FF2B5EF4-FFF2-40B4-BE49-F238E27FC236}">
              <a16:creationId xmlns:a16="http://schemas.microsoft.com/office/drawing/2014/main" id="{109CBAF4-43EB-46CF-87B0-B0F8CF48FB1F}"/>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09" name="楕円 808">
          <a:extLst>
            <a:ext uri="{FF2B5EF4-FFF2-40B4-BE49-F238E27FC236}">
              <a16:creationId xmlns:a16="http://schemas.microsoft.com/office/drawing/2014/main" id="{8049A7B3-28E3-449C-AD60-E5EF7357917A}"/>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0" name="直線コネクタ 809">
          <a:extLst>
            <a:ext uri="{FF2B5EF4-FFF2-40B4-BE49-F238E27FC236}">
              <a16:creationId xmlns:a16="http://schemas.microsoft.com/office/drawing/2014/main" id="{885C486A-9AE2-4484-BA32-2EB432D9530F}"/>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1" name="楕円 810">
          <a:extLst>
            <a:ext uri="{FF2B5EF4-FFF2-40B4-BE49-F238E27FC236}">
              <a16:creationId xmlns:a16="http://schemas.microsoft.com/office/drawing/2014/main" id="{C700989F-411C-4B7E-859D-D55D0F0CFC53}"/>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2" name="直線コネクタ 811">
          <a:extLst>
            <a:ext uri="{FF2B5EF4-FFF2-40B4-BE49-F238E27FC236}">
              <a16:creationId xmlns:a16="http://schemas.microsoft.com/office/drawing/2014/main" id="{3F799E82-98E6-4656-8C52-228840056BCA}"/>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3" name="楕円 812">
          <a:extLst>
            <a:ext uri="{FF2B5EF4-FFF2-40B4-BE49-F238E27FC236}">
              <a16:creationId xmlns:a16="http://schemas.microsoft.com/office/drawing/2014/main" id="{505B66C5-2E89-4029-8362-32C25B03D7D2}"/>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4" name="直線コネクタ 813">
          <a:extLst>
            <a:ext uri="{FF2B5EF4-FFF2-40B4-BE49-F238E27FC236}">
              <a16:creationId xmlns:a16="http://schemas.microsoft.com/office/drawing/2014/main" id="{5B971F26-1295-4C7C-B5C8-1384214809FF}"/>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A3D941FF-C142-4A3C-84E0-0A3FCE3AA0E9}"/>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A442E77E-D311-4E97-A709-7048BBD8C00E}"/>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17" name="n_3aveValue【児童館】&#10;一人当たり面積">
          <a:extLst>
            <a:ext uri="{FF2B5EF4-FFF2-40B4-BE49-F238E27FC236}">
              <a16:creationId xmlns:a16="http://schemas.microsoft.com/office/drawing/2014/main" id="{B359480C-9C6A-45D2-BF2D-4711BAA074C6}"/>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D51E5966-4530-4282-96E5-DE73AF49983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19" name="n_1mainValue【児童館】&#10;一人当たり面積">
          <a:extLst>
            <a:ext uri="{FF2B5EF4-FFF2-40B4-BE49-F238E27FC236}">
              <a16:creationId xmlns:a16="http://schemas.microsoft.com/office/drawing/2014/main" id="{20244808-6405-4E07-B851-7A90D31F8B48}"/>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0" name="n_2mainValue【児童館】&#10;一人当たり面積">
          <a:extLst>
            <a:ext uri="{FF2B5EF4-FFF2-40B4-BE49-F238E27FC236}">
              <a16:creationId xmlns:a16="http://schemas.microsoft.com/office/drawing/2014/main" id="{380B13CD-AA51-4A5E-81F4-4EA34B88B72F}"/>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1" name="n_3mainValue【児童館】&#10;一人当たり面積">
          <a:extLst>
            <a:ext uri="{FF2B5EF4-FFF2-40B4-BE49-F238E27FC236}">
              <a16:creationId xmlns:a16="http://schemas.microsoft.com/office/drawing/2014/main" id="{4F370128-D37C-4CCA-AD98-E561F9126C97}"/>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2" name="n_4mainValue【児童館】&#10;一人当たり面積">
          <a:extLst>
            <a:ext uri="{FF2B5EF4-FFF2-40B4-BE49-F238E27FC236}">
              <a16:creationId xmlns:a16="http://schemas.microsoft.com/office/drawing/2014/main" id="{783A9D52-93E8-43AA-A955-2050E4F3BB14}"/>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148BA2F8-DFAD-445E-A5FC-3751C45A9DD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E6E8FA60-5983-420E-9530-F0D69BF1AE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ADCE495A-0307-46F7-8336-3897C4DEE0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5C8CA65A-E645-4E4E-B620-7549014C37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C3899775-2495-4597-8A1A-1D6B4CEEAF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7A85D9E3-E7EC-4741-8E1B-D02EFA43AA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68DE12E8-1B7D-45D7-A8A5-64D799D2DA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700C2042-C8F9-462E-AC52-15D8F65CA3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206BAFFB-349B-48D3-B36D-EB2EC63C3F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1F70134B-8AFC-4932-BF0E-D8CD097FC7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3" name="テキスト ボックス 832">
          <a:extLst>
            <a:ext uri="{FF2B5EF4-FFF2-40B4-BE49-F238E27FC236}">
              <a16:creationId xmlns:a16="http://schemas.microsoft.com/office/drawing/2014/main" id="{9717B1CD-B861-4CB1-8FB9-B7955149324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BEFD2430-F106-44AC-B1F6-F94437BDE3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5" name="テキスト ボックス 834">
          <a:extLst>
            <a:ext uri="{FF2B5EF4-FFF2-40B4-BE49-F238E27FC236}">
              <a16:creationId xmlns:a16="http://schemas.microsoft.com/office/drawing/2014/main" id="{552709A1-ED39-4106-96BF-A1F826E1B5CE}"/>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9F2FBD24-EA43-4631-86E7-2D95E425BD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6E2665F3-4F10-4ECF-9546-93302EC751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FF0C96A5-D792-4A1D-96B8-039C11FD92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BF809396-D56F-49AB-9DBE-7991349764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BFD1B92A-EF53-4BB6-A926-9DC9C94EFD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2727B6AA-0CDD-4D13-8B65-5E4DD7E900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904C30E4-77A7-4B1C-9DB6-58F2D97BAA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51FDB559-6251-42F9-B670-2A1E267099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F38F83E8-3864-4163-BDC7-7ED72CFA08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5" name="テキスト ボックス 844">
          <a:extLst>
            <a:ext uri="{FF2B5EF4-FFF2-40B4-BE49-F238E27FC236}">
              <a16:creationId xmlns:a16="http://schemas.microsoft.com/office/drawing/2014/main" id="{393A27BB-DEAC-4B09-87ED-1845BB0EEBF7}"/>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4ED2591C-CC93-4434-A4A9-22B0FD88C4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7" name="テキスト ボックス 846">
          <a:extLst>
            <a:ext uri="{FF2B5EF4-FFF2-40B4-BE49-F238E27FC236}">
              <a16:creationId xmlns:a16="http://schemas.microsoft.com/office/drawing/2014/main" id="{7FBC4590-5722-4C0C-B284-153120629BE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5E11F8F8-563A-4D1E-9938-0BC2A9978D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49" name="直線コネクタ 848">
          <a:extLst>
            <a:ext uri="{FF2B5EF4-FFF2-40B4-BE49-F238E27FC236}">
              <a16:creationId xmlns:a16="http://schemas.microsoft.com/office/drawing/2014/main" id="{36FC085E-6022-4BCA-9282-48E689BB779E}"/>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0" name="【公民館】&#10;有形固定資産減価償却率最小値テキスト">
          <a:extLst>
            <a:ext uri="{FF2B5EF4-FFF2-40B4-BE49-F238E27FC236}">
              <a16:creationId xmlns:a16="http://schemas.microsoft.com/office/drawing/2014/main" id="{D785F6D9-B9F7-49CE-A71F-453365F03F5F}"/>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1" name="直線コネクタ 850">
          <a:extLst>
            <a:ext uri="{FF2B5EF4-FFF2-40B4-BE49-F238E27FC236}">
              <a16:creationId xmlns:a16="http://schemas.microsoft.com/office/drawing/2014/main" id="{650F4973-80EA-40B4-8B57-820BCA40D8B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2" name="【公民館】&#10;有形固定資産減価償却率最大値テキスト">
          <a:extLst>
            <a:ext uri="{FF2B5EF4-FFF2-40B4-BE49-F238E27FC236}">
              <a16:creationId xmlns:a16="http://schemas.microsoft.com/office/drawing/2014/main" id="{6AE3BC92-71DC-47BC-B4D8-BFCF556BA72A}"/>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3" name="直線コネクタ 852">
          <a:extLst>
            <a:ext uri="{FF2B5EF4-FFF2-40B4-BE49-F238E27FC236}">
              <a16:creationId xmlns:a16="http://schemas.microsoft.com/office/drawing/2014/main" id="{A9B1EE22-8020-4646-B6CD-73DBC4F08080}"/>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4" name="【公民館】&#10;有形固定資産減価償却率平均値テキスト">
          <a:extLst>
            <a:ext uri="{FF2B5EF4-FFF2-40B4-BE49-F238E27FC236}">
              <a16:creationId xmlns:a16="http://schemas.microsoft.com/office/drawing/2014/main" id="{A15B161F-6E89-4E53-A206-83D44137E98D}"/>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5" name="フローチャート: 判断 854">
          <a:extLst>
            <a:ext uri="{FF2B5EF4-FFF2-40B4-BE49-F238E27FC236}">
              <a16:creationId xmlns:a16="http://schemas.microsoft.com/office/drawing/2014/main" id="{A077A2F6-08A7-4274-A12B-ABA58DB17A3B}"/>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56" name="フローチャート: 判断 855">
          <a:extLst>
            <a:ext uri="{FF2B5EF4-FFF2-40B4-BE49-F238E27FC236}">
              <a16:creationId xmlns:a16="http://schemas.microsoft.com/office/drawing/2014/main" id="{9A3FE55C-4FF2-4E6D-BB3A-CFFE176F9DDA}"/>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57" name="フローチャート: 判断 856">
          <a:extLst>
            <a:ext uri="{FF2B5EF4-FFF2-40B4-BE49-F238E27FC236}">
              <a16:creationId xmlns:a16="http://schemas.microsoft.com/office/drawing/2014/main" id="{558AA7BB-37BA-4EE2-A1D6-7F27D880808A}"/>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58" name="フローチャート: 判断 857">
          <a:extLst>
            <a:ext uri="{FF2B5EF4-FFF2-40B4-BE49-F238E27FC236}">
              <a16:creationId xmlns:a16="http://schemas.microsoft.com/office/drawing/2014/main" id="{C16D3B37-4D49-4A5D-963D-D8923335E9E7}"/>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59" name="フローチャート: 判断 858">
          <a:extLst>
            <a:ext uri="{FF2B5EF4-FFF2-40B4-BE49-F238E27FC236}">
              <a16:creationId xmlns:a16="http://schemas.microsoft.com/office/drawing/2014/main" id="{795205B0-03CC-4E62-841C-DE4DAB4440F8}"/>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7A0ED0E-AD1B-4B3D-BADF-6823F25D91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938E8C6-2CB0-4306-9F53-8F277B84B9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D925970-B5F2-42FB-9AC1-9C1F37052B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F82A228-A3CA-419A-8752-ECC7000908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D15EF24-0D36-4CBB-A0C3-9274E0E7A2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5" name="楕円 864">
          <a:extLst>
            <a:ext uri="{FF2B5EF4-FFF2-40B4-BE49-F238E27FC236}">
              <a16:creationId xmlns:a16="http://schemas.microsoft.com/office/drawing/2014/main" id="{04EA62B4-DFD2-4A8C-854B-E7DBF89383CC}"/>
            </a:ext>
          </a:extLst>
        </xdr:cNvPr>
        <xdr:cNvSpPr/>
      </xdr:nvSpPr>
      <xdr:spPr>
        <a:xfrm>
          <a:off x="16268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43015</xdr:rowOff>
    </xdr:from>
    <xdr:ext cx="405111" cy="259045"/>
    <xdr:sp macro="" textlink="">
      <xdr:nvSpPr>
        <xdr:cNvPr id="866" name="【公民館】&#10;有形固定資産減価償却率該当値テキスト">
          <a:extLst>
            <a:ext uri="{FF2B5EF4-FFF2-40B4-BE49-F238E27FC236}">
              <a16:creationId xmlns:a16="http://schemas.microsoft.com/office/drawing/2014/main" id="{A2C4EC96-490A-4CFD-BEFC-A0E7E0C1CB34}"/>
            </a:ext>
          </a:extLst>
        </xdr:cNvPr>
        <xdr:cNvSpPr txBox="1"/>
      </xdr:nvSpPr>
      <xdr:spPr>
        <a:xfrm>
          <a:off x="16357600"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67" name="楕円 866">
          <a:extLst>
            <a:ext uri="{FF2B5EF4-FFF2-40B4-BE49-F238E27FC236}">
              <a16:creationId xmlns:a16="http://schemas.microsoft.com/office/drawing/2014/main" id="{DD1DA816-6F97-46B0-83EE-E9B2F47C596B}"/>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105</xdr:row>
      <xdr:rowOff>19050</xdr:rowOff>
    </xdr:to>
    <xdr:cxnSp macro="">
      <xdr:nvCxnSpPr>
        <xdr:cNvPr id="868" name="直線コネクタ 867">
          <a:extLst>
            <a:ext uri="{FF2B5EF4-FFF2-40B4-BE49-F238E27FC236}">
              <a16:creationId xmlns:a16="http://schemas.microsoft.com/office/drawing/2014/main" id="{9E26A485-341E-48B5-BE42-1F927B801C35}"/>
            </a:ext>
          </a:extLst>
        </xdr:cNvPr>
        <xdr:cNvCxnSpPr/>
      </xdr:nvCxnSpPr>
      <xdr:spPr>
        <a:xfrm flipV="1">
          <a:off x="15481300" y="1794618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869" name="楕円 868">
          <a:extLst>
            <a:ext uri="{FF2B5EF4-FFF2-40B4-BE49-F238E27FC236}">
              <a16:creationId xmlns:a16="http://schemas.microsoft.com/office/drawing/2014/main" id="{21C4FB95-5D7D-498F-8BF7-8223DF480CA2}"/>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97427</xdr:rowOff>
    </xdr:to>
    <xdr:cxnSp macro="">
      <xdr:nvCxnSpPr>
        <xdr:cNvPr id="870" name="直線コネクタ 869">
          <a:extLst>
            <a:ext uri="{FF2B5EF4-FFF2-40B4-BE49-F238E27FC236}">
              <a16:creationId xmlns:a16="http://schemas.microsoft.com/office/drawing/2014/main" id="{F19EDD5D-8FAB-4514-AB19-B54B495312E4}"/>
            </a:ext>
          </a:extLst>
        </xdr:cNvPr>
        <xdr:cNvCxnSpPr/>
      </xdr:nvCxnSpPr>
      <xdr:spPr>
        <a:xfrm flipV="1">
          <a:off x="14592300" y="18021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1" name="楕円 870">
          <a:extLst>
            <a:ext uri="{FF2B5EF4-FFF2-40B4-BE49-F238E27FC236}">
              <a16:creationId xmlns:a16="http://schemas.microsoft.com/office/drawing/2014/main" id="{EB8E04A1-6A2D-471A-AA1C-D4886BC80B64}"/>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97427</xdr:rowOff>
    </xdr:to>
    <xdr:cxnSp macro="">
      <xdr:nvCxnSpPr>
        <xdr:cNvPr id="872" name="直線コネクタ 871">
          <a:extLst>
            <a:ext uri="{FF2B5EF4-FFF2-40B4-BE49-F238E27FC236}">
              <a16:creationId xmlns:a16="http://schemas.microsoft.com/office/drawing/2014/main" id="{AACBB459-E53B-4126-8C71-96176EF63BA5}"/>
            </a:ext>
          </a:extLst>
        </xdr:cNvPr>
        <xdr:cNvCxnSpPr/>
      </xdr:nvCxnSpPr>
      <xdr:spPr>
        <a:xfrm>
          <a:off x="13703300" y="1806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873" name="楕円 872">
          <a:extLst>
            <a:ext uri="{FF2B5EF4-FFF2-40B4-BE49-F238E27FC236}">
              <a16:creationId xmlns:a16="http://schemas.microsoft.com/office/drawing/2014/main" id="{EA3565DA-C242-4586-BA2C-3BB2B55E1E4E}"/>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64770</xdr:rowOff>
    </xdr:to>
    <xdr:cxnSp macro="">
      <xdr:nvCxnSpPr>
        <xdr:cNvPr id="874" name="直線コネクタ 873">
          <a:extLst>
            <a:ext uri="{FF2B5EF4-FFF2-40B4-BE49-F238E27FC236}">
              <a16:creationId xmlns:a16="http://schemas.microsoft.com/office/drawing/2014/main" id="{4887044C-7D97-402F-ADCB-B54C569E2684}"/>
            </a:ext>
          </a:extLst>
        </xdr:cNvPr>
        <xdr:cNvCxnSpPr/>
      </xdr:nvCxnSpPr>
      <xdr:spPr>
        <a:xfrm>
          <a:off x="12814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5" name="n_1aveValue【公民館】&#10;有形固定資産減価償却率">
          <a:extLst>
            <a:ext uri="{FF2B5EF4-FFF2-40B4-BE49-F238E27FC236}">
              <a16:creationId xmlns:a16="http://schemas.microsoft.com/office/drawing/2014/main" id="{8542C17E-EEDA-45AF-86D5-AB0CED7D8F1F}"/>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76" name="n_2aveValue【公民館】&#10;有形固定資産減価償却率">
          <a:extLst>
            <a:ext uri="{FF2B5EF4-FFF2-40B4-BE49-F238E27FC236}">
              <a16:creationId xmlns:a16="http://schemas.microsoft.com/office/drawing/2014/main" id="{C6FDD148-6450-4BC2-A7E7-39E4CD07FFDE}"/>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77" name="n_3aveValue【公民館】&#10;有形固定資産減価償却率">
          <a:extLst>
            <a:ext uri="{FF2B5EF4-FFF2-40B4-BE49-F238E27FC236}">
              <a16:creationId xmlns:a16="http://schemas.microsoft.com/office/drawing/2014/main" id="{45A17788-1F0F-4987-B212-7B042460C339}"/>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78" name="n_4aveValue【公民館】&#10;有形固定資産減価償却率">
          <a:extLst>
            <a:ext uri="{FF2B5EF4-FFF2-40B4-BE49-F238E27FC236}">
              <a16:creationId xmlns:a16="http://schemas.microsoft.com/office/drawing/2014/main" id="{02379A0E-E117-4841-BAA7-858AB83D1E57}"/>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79" name="n_1mainValue【公民館】&#10;有形固定資産減価償却率">
          <a:extLst>
            <a:ext uri="{FF2B5EF4-FFF2-40B4-BE49-F238E27FC236}">
              <a16:creationId xmlns:a16="http://schemas.microsoft.com/office/drawing/2014/main" id="{F3706D5C-444D-4B64-8F17-3B2B26633F89}"/>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880" name="n_2mainValue【公民館】&#10;有形固定資産減価償却率">
          <a:extLst>
            <a:ext uri="{FF2B5EF4-FFF2-40B4-BE49-F238E27FC236}">
              <a16:creationId xmlns:a16="http://schemas.microsoft.com/office/drawing/2014/main" id="{01FCA1EB-7623-4F71-B279-1A3FBCC19178}"/>
            </a:ext>
          </a:extLst>
        </xdr:cNvPr>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81" name="n_3mainValue【公民館】&#10;有形固定資産減価償却率">
          <a:extLst>
            <a:ext uri="{FF2B5EF4-FFF2-40B4-BE49-F238E27FC236}">
              <a16:creationId xmlns:a16="http://schemas.microsoft.com/office/drawing/2014/main" id="{A35976E1-6036-4F79-AC33-E03421760109}"/>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882" name="n_4mainValue【公民館】&#10;有形固定資産減価償却率">
          <a:extLst>
            <a:ext uri="{FF2B5EF4-FFF2-40B4-BE49-F238E27FC236}">
              <a16:creationId xmlns:a16="http://schemas.microsoft.com/office/drawing/2014/main" id="{44F646AF-186E-450F-A040-C126F04F3CDE}"/>
            </a:ext>
          </a:extLst>
        </xdr:cNvPr>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71962664-3B1D-4DCE-8EB7-D47122E979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2502A32-E76F-478B-8A02-8AC86A3C8C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AD507138-D16E-46EA-A928-B2A6669680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54FC4C9F-56A2-429F-B70A-836C7304F9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89F674ED-064D-4261-AD71-6AF40D83AB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2C6C8FCE-50F8-4EE8-AF41-5582A81A1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A6A04BE8-5A65-48A3-B4B0-2E63740E0B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54FE3EF6-08BA-489E-8F74-7283482008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97B1E600-B9BB-45CB-B954-964C5C79CD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9166190F-EC4C-4ACE-990C-2BE8BB69C8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80795E5B-D46C-46C5-AAB8-277ACC4DB1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FDD372A2-D47E-400B-890C-BB414155C1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28DBD482-7888-4AC1-BA16-07EC979440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9C0CF29F-660A-4152-8675-BEA3FA8ED5B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EE092878-BBFA-4298-B27C-6F73127514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70E50DBD-6B01-480A-8D29-68942AE4482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D8367DCE-0FB4-48E2-B1F0-354A528BE39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0B109266-5428-4890-805B-DB6F1563A31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2E889341-8765-45C9-8F0A-DB28A5746C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F62B7DF9-6353-4529-8CD8-0A0CD420F77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74611CE7-6C73-4079-B80B-F7EAB075CD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24EAD69A-E71C-4132-A798-90B149CBAF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1BBE6BCD-99E8-487E-A5F7-5F54A25942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06" name="直線コネクタ 905">
          <a:extLst>
            <a:ext uri="{FF2B5EF4-FFF2-40B4-BE49-F238E27FC236}">
              <a16:creationId xmlns:a16="http://schemas.microsoft.com/office/drawing/2014/main" id="{124D54C1-E1CB-406D-98F9-0CB21BBF1907}"/>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7" name="【公民館】&#10;一人当たり面積最小値テキスト">
          <a:extLst>
            <a:ext uri="{FF2B5EF4-FFF2-40B4-BE49-F238E27FC236}">
              <a16:creationId xmlns:a16="http://schemas.microsoft.com/office/drawing/2014/main" id="{A7CFBFFD-D32A-4F05-964A-1E1880D61772}"/>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08" name="直線コネクタ 907">
          <a:extLst>
            <a:ext uri="{FF2B5EF4-FFF2-40B4-BE49-F238E27FC236}">
              <a16:creationId xmlns:a16="http://schemas.microsoft.com/office/drawing/2014/main" id="{50EA818A-1458-45FE-B5D9-F280A5C40535}"/>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09" name="【公民館】&#10;一人当たり面積最大値テキスト">
          <a:extLst>
            <a:ext uri="{FF2B5EF4-FFF2-40B4-BE49-F238E27FC236}">
              <a16:creationId xmlns:a16="http://schemas.microsoft.com/office/drawing/2014/main" id="{DADA6BBD-CC32-48DF-8FD1-D5AC77D48E6B}"/>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0" name="直線コネクタ 909">
          <a:extLst>
            <a:ext uri="{FF2B5EF4-FFF2-40B4-BE49-F238E27FC236}">
              <a16:creationId xmlns:a16="http://schemas.microsoft.com/office/drawing/2014/main" id="{3EB23DC2-E999-4AC7-B891-589C5EF385FB}"/>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1" name="【公民館】&#10;一人当たり面積平均値テキスト">
          <a:extLst>
            <a:ext uri="{FF2B5EF4-FFF2-40B4-BE49-F238E27FC236}">
              <a16:creationId xmlns:a16="http://schemas.microsoft.com/office/drawing/2014/main" id="{1C5B20E8-1F82-464C-B1B4-F90407659A2D}"/>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2" name="フローチャート: 判断 911">
          <a:extLst>
            <a:ext uri="{FF2B5EF4-FFF2-40B4-BE49-F238E27FC236}">
              <a16:creationId xmlns:a16="http://schemas.microsoft.com/office/drawing/2014/main" id="{9CB88164-5B9B-4EF7-9CAD-FFD74E0AE863}"/>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3" name="フローチャート: 判断 912">
          <a:extLst>
            <a:ext uri="{FF2B5EF4-FFF2-40B4-BE49-F238E27FC236}">
              <a16:creationId xmlns:a16="http://schemas.microsoft.com/office/drawing/2014/main" id="{5BD1B401-9C45-4C6C-A788-ABB2C2E9116A}"/>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4" name="フローチャート: 判断 913">
          <a:extLst>
            <a:ext uri="{FF2B5EF4-FFF2-40B4-BE49-F238E27FC236}">
              <a16:creationId xmlns:a16="http://schemas.microsoft.com/office/drawing/2014/main" id="{F111C5A3-B607-40D5-B650-BEB9015AE838}"/>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5" name="フローチャート: 判断 914">
          <a:extLst>
            <a:ext uri="{FF2B5EF4-FFF2-40B4-BE49-F238E27FC236}">
              <a16:creationId xmlns:a16="http://schemas.microsoft.com/office/drawing/2014/main" id="{D5A3F05B-5B87-48F5-93A1-8A3A719687D7}"/>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16" name="フローチャート: 判断 915">
          <a:extLst>
            <a:ext uri="{FF2B5EF4-FFF2-40B4-BE49-F238E27FC236}">
              <a16:creationId xmlns:a16="http://schemas.microsoft.com/office/drawing/2014/main" id="{6A7309C9-1910-475D-867B-EFC6C80B7F5C}"/>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155BF768-6E35-4412-8BD0-B89CBD669C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F3181B1-525A-4F0B-8695-007145DF9D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1403C8F9-E0CD-437E-942F-0C438A53EE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697FDEF-12C7-45A7-A6A7-6CB55F0C73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A479485-7F4F-4530-8CA9-F93B577F86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22" name="楕円 921">
          <a:extLst>
            <a:ext uri="{FF2B5EF4-FFF2-40B4-BE49-F238E27FC236}">
              <a16:creationId xmlns:a16="http://schemas.microsoft.com/office/drawing/2014/main" id="{48F85CF0-62A1-42E9-8379-9D0F27AFE6AB}"/>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23" name="【公民館】&#10;一人当たり面積該当値テキスト">
          <a:extLst>
            <a:ext uri="{FF2B5EF4-FFF2-40B4-BE49-F238E27FC236}">
              <a16:creationId xmlns:a16="http://schemas.microsoft.com/office/drawing/2014/main" id="{FEB23DBE-39C1-4091-A6BA-A660C0E12147}"/>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924" name="楕円 923">
          <a:extLst>
            <a:ext uri="{FF2B5EF4-FFF2-40B4-BE49-F238E27FC236}">
              <a16:creationId xmlns:a16="http://schemas.microsoft.com/office/drawing/2014/main" id="{1A0754A0-4DFD-4EC7-B79B-06F83696FFDF}"/>
            </a:ext>
          </a:extLst>
        </xdr:cNvPr>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76200</xdr:rowOff>
    </xdr:to>
    <xdr:cxnSp macro="">
      <xdr:nvCxnSpPr>
        <xdr:cNvPr id="925" name="直線コネクタ 924">
          <a:extLst>
            <a:ext uri="{FF2B5EF4-FFF2-40B4-BE49-F238E27FC236}">
              <a16:creationId xmlns:a16="http://schemas.microsoft.com/office/drawing/2014/main" id="{7384843E-796E-44D0-A6A9-7A5D09279C32}"/>
            </a:ext>
          </a:extLst>
        </xdr:cNvPr>
        <xdr:cNvCxnSpPr/>
      </xdr:nvCxnSpPr>
      <xdr:spPr>
        <a:xfrm>
          <a:off x="21323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12700</xdr:rowOff>
    </xdr:from>
    <xdr:to>
      <xdr:col>107</xdr:col>
      <xdr:colOff>101600</xdr:colOff>
      <xdr:row>104</xdr:row>
      <xdr:rowOff>114300</xdr:rowOff>
    </xdr:to>
    <xdr:sp macro="" textlink="">
      <xdr:nvSpPr>
        <xdr:cNvPr id="926" name="楕円 925">
          <a:extLst>
            <a:ext uri="{FF2B5EF4-FFF2-40B4-BE49-F238E27FC236}">
              <a16:creationId xmlns:a16="http://schemas.microsoft.com/office/drawing/2014/main" id="{C242BCBF-441B-47D4-AC7F-ECCE08D9332B}"/>
            </a:ext>
          </a:extLst>
        </xdr:cNvPr>
        <xdr:cNvSpPr/>
      </xdr:nvSpPr>
      <xdr:spPr>
        <a:xfrm>
          <a:off x="20383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63500</xdr:rowOff>
    </xdr:to>
    <xdr:cxnSp macro="">
      <xdr:nvCxnSpPr>
        <xdr:cNvPr id="927" name="直線コネクタ 926">
          <a:extLst>
            <a:ext uri="{FF2B5EF4-FFF2-40B4-BE49-F238E27FC236}">
              <a16:creationId xmlns:a16="http://schemas.microsoft.com/office/drawing/2014/main" id="{6CD290DF-0003-4BF6-86B5-FF262CBA4B38}"/>
            </a:ext>
          </a:extLst>
        </xdr:cNvPr>
        <xdr:cNvCxnSpPr/>
      </xdr:nvCxnSpPr>
      <xdr:spPr>
        <a:xfrm flipV="1">
          <a:off x="20434300" y="1786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28" name="楕円 927">
          <a:extLst>
            <a:ext uri="{FF2B5EF4-FFF2-40B4-BE49-F238E27FC236}">
              <a16:creationId xmlns:a16="http://schemas.microsoft.com/office/drawing/2014/main" id="{6906D442-F2BB-4F73-8D1B-FF6F46E26D19}"/>
            </a:ext>
          </a:extLst>
        </xdr:cNvPr>
        <xdr:cNvSpPr/>
      </xdr:nvSpPr>
      <xdr:spPr>
        <a:xfrm>
          <a:off x="19494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50800</xdr:rowOff>
    </xdr:from>
    <xdr:to>
      <xdr:col>107</xdr:col>
      <xdr:colOff>50800</xdr:colOff>
      <xdr:row>104</xdr:row>
      <xdr:rowOff>63500</xdr:rowOff>
    </xdr:to>
    <xdr:cxnSp macro="">
      <xdr:nvCxnSpPr>
        <xdr:cNvPr id="929" name="直線コネクタ 928">
          <a:extLst>
            <a:ext uri="{FF2B5EF4-FFF2-40B4-BE49-F238E27FC236}">
              <a16:creationId xmlns:a16="http://schemas.microsoft.com/office/drawing/2014/main" id="{AD137AE9-AC81-49E6-9AC2-FE02CA93BC61}"/>
            </a:ext>
          </a:extLst>
        </xdr:cNvPr>
        <xdr:cNvCxnSpPr/>
      </xdr:nvCxnSpPr>
      <xdr:spPr>
        <a:xfrm>
          <a:off x="19545300" y="1788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0</xdr:rowOff>
    </xdr:from>
    <xdr:to>
      <xdr:col>98</xdr:col>
      <xdr:colOff>38100</xdr:colOff>
      <xdr:row>104</xdr:row>
      <xdr:rowOff>101600</xdr:rowOff>
    </xdr:to>
    <xdr:sp macro="" textlink="">
      <xdr:nvSpPr>
        <xdr:cNvPr id="930" name="楕円 929">
          <a:extLst>
            <a:ext uri="{FF2B5EF4-FFF2-40B4-BE49-F238E27FC236}">
              <a16:creationId xmlns:a16="http://schemas.microsoft.com/office/drawing/2014/main" id="{9486ADB8-18EE-4329-BA6E-80673155384E}"/>
            </a:ext>
          </a:extLst>
        </xdr:cNvPr>
        <xdr:cNvSpPr/>
      </xdr:nvSpPr>
      <xdr:spPr>
        <a:xfrm>
          <a:off x="18605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50800</xdr:rowOff>
    </xdr:to>
    <xdr:cxnSp macro="">
      <xdr:nvCxnSpPr>
        <xdr:cNvPr id="931" name="直線コネクタ 930">
          <a:extLst>
            <a:ext uri="{FF2B5EF4-FFF2-40B4-BE49-F238E27FC236}">
              <a16:creationId xmlns:a16="http://schemas.microsoft.com/office/drawing/2014/main" id="{FCC4F80B-748A-46B7-BAA4-A94258BC0259}"/>
            </a:ext>
          </a:extLst>
        </xdr:cNvPr>
        <xdr:cNvCxnSpPr/>
      </xdr:nvCxnSpPr>
      <xdr:spPr>
        <a:xfrm>
          <a:off x="18656300" y="1788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2" name="n_1aveValue【公民館】&#10;一人当たり面積">
          <a:extLst>
            <a:ext uri="{FF2B5EF4-FFF2-40B4-BE49-F238E27FC236}">
              <a16:creationId xmlns:a16="http://schemas.microsoft.com/office/drawing/2014/main" id="{77E6E420-2913-49DA-A4FA-104269D6FFEE}"/>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3" name="n_2aveValue【公民館】&#10;一人当たり面積">
          <a:extLst>
            <a:ext uri="{FF2B5EF4-FFF2-40B4-BE49-F238E27FC236}">
              <a16:creationId xmlns:a16="http://schemas.microsoft.com/office/drawing/2014/main" id="{746C4C86-2700-4100-8A33-817F12E5DAEF}"/>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4" name="n_3aveValue【公民館】&#10;一人当たり面積">
          <a:extLst>
            <a:ext uri="{FF2B5EF4-FFF2-40B4-BE49-F238E27FC236}">
              <a16:creationId xmlns:a16="http://schemas.microsoft.com/office/drawing/2014/main" id="{6DFB6634-66A1-4577-8989-FB0A621F0835}"/>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5" name="n_4aveValue【公民館】&#10;一人当たり面積">
          <a:extLst>
            <a:ext uri="{FF2B5EF4-FFF2-40B4-BE49-F238E27FC236}">
              <a16:creationId xmlns:a16="http://schemas.microsoft.com/office/drawing/2014/main" id="{120A184D-D6B6-43BB-9A00-B05EBD6B2ED6}"/>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936" name="n_1mainValue【公民館】&#10;一人当たり面積">
          <a:extLst>
            <a:ext uri="{FF2B5EF4-FFF2-40B4-BE49-F238E27FC236}">
              <a16:creationId xmlns:a16="http://schemas.microsoft.com/office/drawing/2014/main" id="{83D3BA88-544D-4186-A7BE-38879181910B}"/>
            </a:ext>
          </a:extLst>
        </xdr:cNvPr>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130827</xdr:rowOff>
    </xdr:from>
    <xdr:ext cx="469744" cy="259045"/>
    <xdr:sp macro="" textlink="">
      <xdr:nvSpPr>
        <xdr:cNvPr id="937" name="n_2mainValue【公民館】&#10;一人当たり面積">
          <a:extLst>
            <a:ext uri="{FF2B5EF4-FFF2-40B4-BE49-F238E27FC236}">
              <a16:creationId xmlns:a16="http://schemas.microsoft.com/office/drawing/2014/main" id="{90369263-5458-4BD9-B3E5-736E5FD2BD41}"/>
            </a:ext>
          </a:extLst>
        </xdr:cNvPr>
        <xdr:cNvSpPr txBox="1"/>
      </xdr:nvSpPr>
      <xdr:spPr>
        <a:xfrm>
          <a:off x="201994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118127</xdr:rowOff>
    </xdr:from>
    <xdr:ext cx="469744" cy="259045"/>
    <xdr:sp macro="" textlink="">
      <xdr:nvSpPr>
        <xdr:cNvPr id="938" name="n_3mainValue【公民館】&#10;一人当たり面積">
          <a:extLst>
            <a:ext uri="{FF2B5EF4-FFF2-40B4-BE49-F238E27FC236}">
              <a16:creationId xmlns:a16="http://schemas.microsoft.com/office/drawing/2014/main" id="{B3CB768F-5D3E-4DC0-86D4-CAD5EA557A84}"/>
            </a:ext>
          </a:extLst>
        </xdr:cNvPr>
        <xdr:cNvSpPr txBox="1"/>
      </xdr:nvSpPr>
      <xdr:spPr>
        <a:xfrm>
          <a:off x="19310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118127</xdr:rowOff>
    </xdr:from>
    <xdr:ext cx="469744" cy="259045"/>
    <xdr:sp macro="" textlink="">
      <xdr:nvSpPr>
        <xdr:cNvPr id="939" name="n_4mainValue【公民館】&#10;一人当たり面積">
          <a:extLst>
            <a:ext uri="{FF2B5EF4-FFF2-40B4-BE49-F238E27FC236}">
              <a16:creationId xmlns:a16="http://schemas.microsoft.com/office/drawing/2014/main" id="{97CA81BE-3465-41CC-B075-B61011075CC8}"/>
            </a:ext>
          </a:extLst>
        </xdr:cNvPr>
        <xdr:cNvSpPr txBox="1"/>
      </xdr:nvSpPr>
      <xdr:spPr>
        <a:xfrm>
          <a:off x="18421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DE0AD07-1FFA-4C1D-B67B-912BD2FE48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62375F20-A610-4340-85B2-48E4F717E3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6734BAEB-8F3C-4A31-A5FE-E45546EAB2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当市では、平成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年度に策定（令和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年度改訂）した公共施設等総合管理計画において、公共施設等の延べ床面積を今後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％削減するという目標を掲げ、老朽化した施設の集約化・複合化や除却、総量の適正化を進めています。</a:t>
          </a:r>
          <a:endParaRPr lang="ja-JP" altLang="ja-JP" sz="1200">
            <a:effectLst/>
          </a:endParaRPr>
        </a:p>
        <a:p>
          <a:r>
            <a:rPr kumimoji="1" lang="ja-JP" altLang="ja-JP" sz="1200">
              <a:solidFill>
                <a:schemeClr val="dk1"/>
              </a:solidFill>
              <a:effectLst/>
              <a:latin typeface="+mn-lt"/>
              <a:ea typeface="+mn-ea"/>
              <a:cs typeface="+mn-cs"/>
            </a:rPr>
            <a:t>公民館については、建て替えや改修工事などを行ったことで有形固定資産減価</a:t>
          </a:r>
          <a:r>
            <a:rPr kumimoji="1" lang="ja-JP" altLang="en-US" sz="1200">
              <a:solidFill>
                <a:schemeClr val="dk1"/>
              </a:solidFill>
              <a:effectLst/>
              <a:latin typeface="+mn-lt"/>
              <a:ea typeface="+mn-ea"/>
              <a:cs typeface="+mn-cs"/>
            </a:rPr>
            <a:t>償却</a:t>
          </a:r>
          <a:r>
            <a:rPr kumimoji="1" lang="ja-JP" altLang="ja-JP" sz="1200">
              <a:solidFill>
                <a:schemeClr val="dk1"/>
              </a:solidFill>
              <a:effectLst/>
              <a:latin typeface="+mn-lt"/>
              <a:ea typeface="+mn-ea"/>
              <a:cs typeface="+mn-cs"/>
            </a:rPr>
            <a:t>率が改善し、類似団体内平均値に近い数値になっています。来年度以降も、施設の長寿命化を図りながら維持管理等を行い、施設更新時には、複合化・多様化等を検討しながら規模の適正化等を進めます。</a:t>
          </a:r>
          <a:endParaRPr lang="ja-JP" altLang="ja-JP" sz="1200">
            <a:effectLst/>
          </a:endParaRPr>
        </a:p>
        <a:p>
          <a:r>
            <a:rPr kumimoji="1" lang="ja-JP" altLang="ja-JP" sz="1200">
              <a:solidFill>
                <a:schemeClr val="dk1"/>
              </a:solidFill>
              <a:effectLst/>
              <a:latin typeface="+mn-lt"/>
              <a:ea typeface="+mn-ea"/>
              <a:cs typeface="+mn-cs"/>
            </a:rPr>
            <a:t>認定こども園・幼稚園・保育所については、公立認定こども園への移行、民間移管及び廃園などの再編・統合を推進していったところ、令和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年度は認定こども園の整備、既存施設の解体等を行った結果、有形固定資産減価償却率が大きく減少し、類似団体平均を下回りました。</a:t>
          </a:r>
          <a:endParaRPr lang="ja-JP" altLang="ja-JP" sz="1200">
            <a:effectLst/>
          </a:endParaRPr>
        </a:p>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も認定こども園の整備、既存施設の解体等を行い、有形固定資産減価償却率の上昇を抑えています。来年度以降も人口減少や少子化等の影響や利用ニーズを踏まえつつ良好な子育て環境の確保に向け、施設の配置及び規模の適正化を進めます。</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F1B509-E203-43F0-8977-ECBEEA7869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06BA28-723B-408C-A0DA-74DF1A6C59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7B60C3-5C0C-47BB-B320-992B826DBC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830E88-CAA9-499E-8E1C-871BED571D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D7AF4A-8B1F-438A-B5D2-7FD13CA914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4127E3-DB8E-40FB-891E-ED5108E20B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9DAA58-4FA9-4A5D-AB0B-943B9399AF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870787-EA13-40F8-ABFD-3EF7E6A651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6903C7-996C-4029-9821-11FD1CDB2A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EB7C84-0057-4C22-8ECE-C3A89A1324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718ECA-7920-4219-8CEB-B486AB4DFF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F28245-AE98-461D-90FA-12D4E5C4CA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B96DD1-68B2-4D3B-912D-5220DC3307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F9D349-B1F1-4925-A7D7-9E12121A64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6C1109-D465-43C9-9A6F-FF2367D8E9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44B6E5-6FA0-4136-8226-127CBDCECF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BE8E11-F925-463A-A3EA-FF196DB43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1EC56D-7500-455E-9DF1-67F7DB8867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C919AB-8303-4FFB-B9E4-3D69CC41D3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FEFF2E-E7A1-4D33-BB44-C3E0D18BCF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D9793B-3F5B-4846-9D51-C2D8569683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F4AB61-F275-4C60-A2EC-7B693A2CB3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B4F481-46B1-44F8-9047-1EBB6D06C4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2CA43-9F0F-48E6-81F0-A4B42E2128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F0CB3A-2230-49EA-B483-67CB810033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B03949-3D38-4246-810E-42DC08EF4F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281DBD-02AD-4526-A11F-94B98B64A1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C2D7D8-0485-43A1-B79D-C9D08E91F5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7487B6-F238-4939-92AA-0F738FEDE7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FF03D6-F6D2-4CFE-9ED2-8B8771DE33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496DA5-5B00-48C4-9264-35B2B37F3C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ECCCCE-1818-4977-A35D-915B3078F3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AFFB01-31FB-4016-B70A-A8829085E7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F1866F-9D57-478B-9845-22CF495038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ABC40F-6DD2-4A84-8636-B32D3CF5F1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E87DBA-31B3-4FB4-B179-0689D4FC33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AA6B8B-5E4E-4F52-9FE2-8294B1103D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10F419-82AE-4CBC-ADEE-C16E2ADA00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FF13EA-CFC7-4751-A4E0-D8744D8C4F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818F5F-6902-4ED6-A34D-71009FA7E17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FB8670-861D-4A14-A4C4-950A29A53A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C705416-C232-4915-8230-BBAEABCF0D6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89681D-524E-4916-850D-397E38AC976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0D335C6-0E67-4A20-9680-AE7F509741E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E1D073-E6BB-41BB-A4D6-3799BF810D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6C042DB-39AE-422E-A970-136C7BE1B9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0528AA-0A98-4BAB-8F68-CB11DD85D2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9373FA6-58A9-49AF-9C9E-B6D6FD65F1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A3898E-2796-489A-B84F-BF2539920D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9C7EB9-46A6-40D0-A92E-641059DACA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CC1043C-3EC3-4C6B-A8C3-05105AE66B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A089F2-F5EF-4174-90C5-FF2D6EC1EE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8120F9-E8F3-4CCD-B072-388DC29E1E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B370AE7-4B25-4480-B1E8-3598E729791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CF890B1-35A1-4D5E-8823-85B03DC349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4F5DAD04-D369-477F-8DD8-0548D3EF4A55}"/>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49C56E86-1C3E-4CBE-94D5-C6E914EA3FF1}"/>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518B9D75-FFE8-4DEB-A062-4EE5A1DF9A67}"/>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83DAA0EF-DCFE-4675-9B14-5B5854704062}"/>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F634E019-17E8-477D-AB8E-0AA4B2B4B787}"/>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FD159300-C852-4568-8A68-1DD6CCF51FBC}"/>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717F4A4A-03D7-451C-BB81-480B9A6BA8C1}"/>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9F7C17F0-677F-4424-AD3F-798DF770ADE5}"/>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84B490E1-9568-4816-B5CB-575A87583694}"/>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12C18A1D-B823-45A0-9C0E-8123C8BAD6F3}"/>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4643158F-0E1E-48A0-9730-F4AF61357909}"/>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DB448C-26A4-42EC-9BBF-4186D8DC68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86DEEA-C596-432F-9534-E345BF2AC5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266F96-95B7-4120-87AB-3818C76C9A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66A12A-2D94-4944-B567-5862CC9A0A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DB366D-D81A-4B20-A5F1-D65E96FB46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CF7F7D24-24D2-408D-8C06-D49FB73D08BB}"/>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4" name="【図書館】&#10;有形固定資産減価償却率該当値テキスト">
          <a:extLst>
            <a:ext uri="{FF2B5EF4-FFF2-40B4-BE49-F238E27FC236}">
              <a16:creationId xmlns:a16="http://schemas.microsoft.com/office/drawing/2014/main" id="{D4B49D9B-0008-419D-9D43-893D531767E0}"/>
            </a:ext>
          </a:extLst>
        </xdr:cNvPr>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a:extLst>
            <a:ext uri="{FF2B5EF4-FFF2-40B4-BE49-F238E27FC236}">
              <a16:creationId xmlns:a16="http://schemas.microsoft.com/office/drawing/2014/main" id="{24745774-23FA-4806-9F77-DB0C13B88D63}"/>
            </a:ext>
          </a:extLst>
        </xdr:cNvPr>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D99780AB-165C-488C-98F1-8C0E7C8154E9}"/>
            </a:ext>
          </a:extLst>
        </xdr:cNvPr>
        <xdr:cNvCxnSpPr/>
      </xdr:nvCxnSpPr>
      <xdr:spPr>
        <a:xfrm flipV="1">
          <a:off x="3797300" y="6427470"/>
          <a:ext cx="8382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7" name="楕円 76">
          <a:extLst>
            <a:ext uri="{FF2B5EF4-FFF2-40B4-BE49-F238E27FC236}">
              <a16:creationId xmlns:a16="http://schemas.microsoft.com/office/drawing/2014/main" id="{0BCA991C-530F-4C4A-A0E5-959158D3EC8F}"/>
            </a:ext>
          </a:extLst>
        </xdr:cNvPr>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68580</xdr:rowOff>
    </xdr:from>
    <xdr:to>
      <xdr:col>19</xdr:col>
      <xdr:colOff>177800</xdr:colOff>
      <xdr:row>40</xdr:row>
      <xdr:rowOff>144780</xdr:rowOff>
    </xdr:to>
    <xdr:cxnSp macro="">
      <xdr:nvCxnSpPr>
        <xdr:cNvPr id="78" name="直線コネクタ 77">
          <a:extLst>
            <a:ext uri="{FF2B5EF4-FFF2-40B4-BE49-F238E27FC236}">
              <a16:creationId xmlns:a16="http://schemas.microsoft.com/office/drawing/2014/main" id="{C7ECCEF3-6C1A-47D4-AC10-2663935A77CC}"/>
            </a:ext>
          </a:extLst>
        </xdr:cNvPr>
        <xdr:cNvCxnSpPr/>
      </xdr:nvCxnSpPr>
      <xdr:spPr>
        <a:xfrm>
          <a:off x="2908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a:extLst>
            <a:ext uri="{FF2B5EF4-FFF2-40B4-BE49-F238E27FC236}">
              <a16:creationId xmlns:a16="http://schemas.microsoft.com/office/drawing/2014/main" id="{E244B29B-180C-4675-82A8-8201F16C52A2}"/>
            </a:ext>
          </a:extLst>
        </xdr:cNvPr>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40</xdr:row>
      <xdr:rowOff>68580</xdr:rowOff>
    </xdr:to>
    <xdr:cxnSp macro="">
      <xdr:nvCxnSpPr>
        <xdr:cNvPr id="80" name="直線コネクタ 79">
          <a:extLst>
            <a:ext uri="{FF2B5EF4-FFF2-40B4-BE49-F238E27FC236}">
              <a16:creationId xmlns:a16="http://schemas.microsoft.com/office/drawing/2014/main" id="{A53707A1-C157-4A1F-9A6F-04206570E806}"/>
            </a:ext>
          </a:extLst>
        </xdr:cNvPr>
        <xdr:cNvCxnSpPr/>
      </xdr:nvCxnSpPr>
      <xdr:spPr>
        <a:xfrm>
          <a:off x="2019300" y="67932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2E8FAEE1-6F20-4AAB-AECB-71D1CE684479}"/>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106680</xdr:rowOff>
    </xdr:to>
    <xdr:cxnSp macro="">
      <xdr:nvCxnSpPr>
        <xdr:cNvPr id="82" name="直線コネクタ 81">
          <a:extLst>
            <a:ext uri="{FF2B5EF4-FFF2-40B4-BE49-F238E27FC236}">
              <a16:creationId xmlns:a16="http://schemas.microsoft.com/office/drawing/2014/main" id="{58B2F5BD-9547-490B-B59B-57B7C6CA957E}"/>
            </a:ext>
          </a:extLst>
        </xdr:cNvPr>
        <xdr:cNvCxnSpPr/>
      </xdr:nvCxnSpPr>
      <xdr:spPr>
        <a:xfrm>
          <a:off x="1130300" y="671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ACE67BBB-8CBF-4F5E-935A-D9E1600627B2}"/>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85358848-95FE-4219-91A1-47C80FFCE530}"/>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3CB6A059-2088-4EC3-8DD6-2A34BD885447}"/>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EFFC8745-84AE-485C-B63E-0E27FDCC7C7A}"/>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図書館】&#10;有形固定資産減価償却率">
          <a:extLst>
            <a:ext uri="{FF2B5EF4-FFF2-40B4-BE49-F238E27FC236}">
              <a16:creationId xmlns:a16="http://schemas.microsoft.com/office/drawing/2014/main" id="{1B2944E8-E7FC-4830-915E-99293D5A6354}"/>
            </a:ext>
          </a:extLst>
        </xdr:cNvPr>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B9F01808-50F4-4A1F-BD0D-49504446C05C}"/>
            </a:ext>
          </a:extLst>
        </xdr:cNvPr>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図書館】&#10;有形固定資産減価償却率">
          <a:extLst>
            <a:ext uri="{FF2B5EF4-FFF2-40B4-BE49-F238E27FC236}">
              <a16:creationId xmlns:a16="http://schemas.microsoft.com/office/drawing/2014/main" id="{B5B7124F-50D1-4031-BB98-39884A463D3C}"/>
            </a:ext>
          </a:extLst>
        </xdr:cNvPr>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A8D26A0F-C808-4DA3-9ADA-096133AFEE12}"/>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BAA58B8-6E3F-4866-9F1A-6EE179DC05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F17D739-D39D-4C70-AE41-9007DCF27C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D8DD22-9DE2-4BE2-807A-85327830BF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E8D7E2-6680-4A62-8125-68E665C3D4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785F1D5-5C60-423E-B53C-A3D51A83D3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2CCA91C-DE99-4102-917B-1D90C35DD6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D38941-0700-45B6-A40E-6AC42C93C7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B0F1F8-F409-4150-81ED-5DB5E3C29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D3169CC-C1F0-48F3-B199-10BA16E796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E62FD1-8A5E-47A3-A8B6-E32DDE3F4F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2A4BC8D8-8B9B-497A-8092-3A628E14A42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9C8F58-A504-43AF-A891-5F7755D636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11A1F21-7DD5-420F-9E62-D347B20A90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94B1425-C364-40EB-9CD3-A80073529F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0CB7800-7651-41BA-85C2-2B58F14FF23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8ED28E-1613-4D3C-BD6C-925545CA64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C90B618-3583-4FC0-9A7A-9229E809DC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1373E96-1CC2-4096-AD14-177BBE282C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740C4D6-3681-47F7-ADDF-6BE5042CC95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5BC18D0-546C-4B09-8CF0-AB62CDF1A2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B386941-E09F-4904-9038-4A4D7B2527C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A2862A2-1260-4D8A-91D5-0BB6756E6A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13F19AD-1616-4F06-977B-103E83DA6F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53C7351-073F-4821-9E2B-B2AE6DCB02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940C635-882C-4E6A-9A51-2729B54FC03E}"/>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A2724449-2029-44AC-941B-0B89A8F6BC5C}"/>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2144B270-799C-4D52-8DCD-95438C68F8B9}"/>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1087AFE-EFC5-480D-A8DD-30151AE5132A}"/>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85E75F9-15BB-44F5-B8B7-22F1AFD148D3}"/>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E0033BF1-4451-4383-8499-76BED9B02737}"/>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46043F1-79FE-429B-A98B-1DD528BF7C15}"/>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C30915B5-E166-4D93-9B18-611A6A2E85C2}"/>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8243F751-2760-494C-96ED-E446C98816BA}"/>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E521F4E-84F1-43F6-B06B-0BBE1561D61C}"/>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04E8C38-1988-4FC4-8885-8A777327864B}"/>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251A6E-9EC6-4429-9651-995A03FB77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4685E2-CF6F-48F5-A375-17A8EAC76A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02A01F-D039-4709-8834-6EE8AEC3A4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392ACC-1AA5-49F8-9268-9F7A0A60EB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CCC9CB-C00B-4C98-9880-C27F4F8D57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99383D9E-C688-4D70-97FB-B2E39847DEB6}"/>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4B7601AF-137C-4552-A372-32AACDD6F21C}"/>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268F872E-CA68-4C95-A335-1F6125CA7124}"/>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7647F8A7-BA24-40C8-B0AC-CFD0D2056648}"/>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C1122B89-C10B-438A-B1CA-9ACFDA4CDE26}"/>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DCC4CA46-4BA3-4618-83D9-80478D01A07F}"/>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a:extLst>
            <a:ext uri="{FF2B5EF4-FFF2-40B4-BE49-F238E27FC236}">
              <a16:creationId xmlns:a16="http://schemas.microsoft.com/office/drawing/2014/main" id="{73ED3F89-6439-42AF-9C94-9F7CE644EEE3}"/>
            </a:ext>
          </a:extLst>
        </xdr:cNvPr>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DE8FCF19-D63D-4A8D-BEA5-BEC873C32D00}"/>
            </a:ext>
          </a:extLst>
        </xdr:cNvPr>
        <xdr:cNvCxnSpPr/>
      </xdr:nvCxnSpPr>
      <xdr:spPr>
        <a:xfrm>
          <a:off x="7861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a:extLst>
            <a:ext uri="{FF2B5EF4-FFF2-40B4-BE49-F238E27FC236}">
              <a16:creationId xmlns:a16="http://schemas.microsoft.com/office/drawing/2014/main" id="{27CA0602-9837-472F-931F-D8B08F92BFC9}"/>
            </a:ext>
          </a:extLst>
        </xdr:cNvPr>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a:extLst>
            <a:ext uri="{FF2B5EF4-FFF2-40B4-BE49-F238E27FC236}">
              <a16:creationId xmlns:a16="http://schemas.microsoft.com/office/drawing/2014/main" id="{76D82FC8-023F-4891-A0F5-3E09835C282F}"/>
            </a:ext>
          </a:extLst>
        </xdr:cNvPr>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5181066A-0556-4816-8F23-3F4DB42F3C3E}"/>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FD497A0-03B4-414D-8F0E-AC95BC337CCB}"/>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4F0F91B5-2FF1-43B5-B534-A75C33958AB4}"/>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1C3C9F12-3414-47FE-A79E-1BE06CD78418}"/>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F702BCB7-2C3F-4DF1-852A-9E375812E685}"/>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27225507-7CBD-47A5-9717-1A4A2F96B6BD}"/>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a:extLst>
            <a:ext uri="{FF2B5EF4-FFF2-40B4-BE49-F238E27FC236}">
              <a16:creationId xmlns:a16="http://schemas.microsoft.com/office/drawing/2014/main" id="{5535A38B-5837-47A2-8CB8-683B2EC9B0E6}"/>
            </a:ext>
          </a:extLst>
        </xdr:cNvPr>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a:extLst>
            <a:ext uri="{FF2B5EF4-FFF2-40B4-BE49-F238E27FC236}">
              <a16:creationId xmlns:a16="http://schemas.microsoft.com/office/drawing/2014/main" id="{2F500FB4-6CB8-4191-876E-FAE650004F6C}"/>
            </a:ext>
          </a:extLst>
        </xdr:cNvPr>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62A36D-DAD6-4966-BA1E-1CC869AD3C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061FD19-EA4B-41F8-8D95-623D969974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CB61A85-5777-438D-B662-ED643392E6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8364F8D-F73B-4B25-AD29-8BBA30CCBA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2ECEB86-8341-4BA7-9E11-EF8C8C5DC5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4B03358-F998-4364-827C-3616284023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B07FAA9-DA15-407F-9364-844964B03A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7643788-21DD-4E21-9CDF-21D7ABE556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33DAEB0-F1E4-4A4B-AF06-A7839ED55A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E21CD7B-77F3-40BF-9B40-5E4F1354CA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0E7F685-93CC-421F-9CFF-8BD7FDCEFF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7B67897-4D96-4C81-ABBA-57C8737B6F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407EB6C0-82F9-4DED-9ACD-5CF0694FDAF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B129BE3-0D24-4C6B-AA29-4BA3CC2796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4287F06-267F-481B-89BD-AF238BBA3A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9AFBB92-C552-466C-9C10-84A81C813B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A01C943-CC4C-4BD4-B474-29631C2B5A6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53FA9FC-1288-4272-BCA9-A0B763B0FB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32858F0-71A3-4F6F-BA57-1832CEEFD2A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D24BF3C-FF64-4C24-81E9-67C50233F4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848C53B-064B-4AFF-AB0E-C39965E7C3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1A6A08A-913B-4800-80B2-0D32A03CD8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63D3F7E4-68B5-402D-9532-2711C2C77B4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43470C4-201F-408F-AC0F-5E2F387E3F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7A83C6D5-3BCD-4E2B-8A13-751057939C5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5E00149-0717-4627-992A-1C36E6011A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AECD141B-F0DF-4B0C-816F-C683E9B31A5B}"/>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D70CC2E8-73BD-417F-83B5-22FB0806187B}"/>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FBC40901-7B53-455B-8384-39176FD3079C}"/>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6AEA55E-B79A-4C76-BC6B-31DD430A8F73}"/>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BCD45E76-B6AE-4C65-B36A-44707556C5BE}"/>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C87942D-00E1-4E1C-BC1D-845047458A84}"/>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759B2584-A868-43A9-9E42-FEAB635B416F}"/>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F0B67656-5BD1-40DF-B15F-205186332268}"/>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6CCAEBF-F0C9-46BA-81F6-5D86F7BF8C6E}"/>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512434D6-BED0-453B-ACE0-A3614A6DA7B1}"/>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9379E2CD-5CA1-48ED-9825-C7E9824FF4FC}"/>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E4A0ED-3A44-41D2-9792-E21490FF0B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3759C0-BEBA-4A4C-9F96-33F8836A8B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CD59D44-CF2A-4BCB-83BD-DE7A18760A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74A1A81-C3FF-4B34-8F16-B1183A8F7A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CCD5697-E463-4F0D-BFE8-B4E6A91DF1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91" name="楕円 190">
          <a:extLst>
            <a:ext uri="{FF2B5EF4-FFF2-40B4-BE49-F238E27FC236}">
              <a16:creationId xmlns:a16="http://schemas.microsoft.com/office/drawing/2014/main" id="{A37A4061-DD8C-4E81-B3C1-F0579FFCBF45}"/>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92546</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3838744-9F05-4D25-8C11-1D7B18562477}"/>
            </a:ext>
          </a:extLst>
        </xdr:cNvPr>
        <xdr:cNvSpPr txBox="1"/>
      </xdr:nvSpPr>
      <xdr:spPr>
        <a:xfrm>
          <a:off x="4673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93" name="楕円 192">
          <a:extLst>
            <a:ext uri="{FF2B5EF4-FFF2-40B4-BE49-F238E27FC236}">
              <a16:creationId xmlns:a16="http://schemas.microsoft.com/office/drawing/2014/main" id="{FBF652E1-1DEF-4E18-8F54-1A7F90F3483C}"/>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164919</xdr:rowOff>
    </xdr:to>
    <xdr:cxnSp macro="">
      <xdr:nvCxnSpPr>
        <xdr:cNvPr id="194" name="直線コネクタ 193">
          <a:extLst>
            <a:ext uri="{FF2B5EF4-FFF2-40B4-BE49-F238E27FC236}">
              <a16:creationId xmlns:a16="http://schemas.microsoft.com/office/drawing/2014/main" id="{D3AC4C1A-F88C-4FE3-A476-3314B93A028A}"/>
            </a:ext>
          </a:extLst>
        </xdr:cNvPr>
        <xdr:cNvCxnSpPr/>
      </xdr:nvCxnSpPr>
      <xdr:spPr>
        <a:xfrm>
          <a:off x="3797300" y="102151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5" name="楕円 194">
          <a:extLst>
            <a:ext uri="{FF2B5EF4-FFF2-40B4-BE49-F238E27FC236}">
              <a16:creationId xmlns:a16="http://schemas.microsoft.com/office/drawing/2014/main" id="{6123BDA8-3F6E-4E0E-B89F-27D0B2B1C3D4}"/>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99604</xdr:rowOff>
    </xdr:to>
    <xdr:cxnSp macro="">
      <xdr:nvCxnSpPr>
        <xdr:cNvPr id="196" name="直線コネクタ 195">
          <a:extLst>
            <a:ext uri="{FF2B5EF4-FFF2-40B4-BE49-F238E27FC236}">
              <a16:creationId xmlns:a16="http://schemas.microsoft.com/office/drawing/2014/main" id="{012787A5-A03D-4D51-BE1B-477EBA999C2C}"/>
            </a:ext>
          </a:extLst>
        </xdr:cNvPr>
        <xdr:cNvCxnSpPr/>
      </xdr:nvCxnSpPr>
      <xdr:spPr>
        <a:xfrm>
          <a:off x="2908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97" name="楕円 196">
          <a:extLst>
            <a:ext uri="{FF2B5EF4-FFF2-40B4-BE49-F238E27FC236}">
              <a16:creationId xmlns:a16="http://schemas.microsoft.com/office/drawing/2014/main" id="{CA9C36E8-910F-4426-8987-A94C3D91F03C}"/>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66947</xdr:rowOff>
    </xdr:to>
    <xdr:cxnSp macro="">
      <xdr:nvCxnSpPr>
        <xdr:cNvPr id="198" name="直線コネクタ 197">
          <a:extLst>
            <a:ext uri="{FF2B5EF4-FFF2-40B4-BE49-F238E27FC236}">
              <a16:creationId xmlns:a16="http://schemas.microsoft.com/office/drawing/2014/main" id="{3275587F-7ED4-494B-BFC8-FB2C2B271F0F}"/>
            </a:ext>
          </a:extLst>
        </xdr:cNvPr>
        <xdr:cNvCxnSpPr/>
      </xdr:nvCxnSpPr>
      <xdr:spPr>
        <a:xfrm>
          <a:off x="2019300" y="101106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47172</xdr:rowOff>
    </xdr:from>
    <xdr:to>
      <xdr:col>6</xdr:col>
      <xdr:colOff>38100</xdr:colOff>
      <xdr:row>58</xdr:row>
      <xdr:rowOff>148772</xdr:rowOff>
    </xdr:to>
    <xdr:sp macro="" textlink="">
      <xdr:nvSpPr>
        <xdr:cNvPr id="199" name="楕円 198">
          <a:extLst>
            <a:ext uri="{FF2B5EF4-FFF2-40B4-BE49-F238E27FC236}">
              <a16:creationId xmlns:a16="http://schemas.microsoft.com/office/drawing/2014/main" id="{24C8908B-FA94-4172-9492-E7B8F1D005CC}"/>
            </a:ext>
          </a:extLst>
        </xdr:cNvPr>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97972</xdr:rowOff>
    </xdr:from>
    <xdr:to>
      <xdr:col>10</xdr:col>
      <xdr:colOff>114300</xdr:colOff>
      <xdr:row>58</xdr:row>
      <xdr:rowOff>166551</xdr:rowOff>
    </xdr:to>
    <xdr:cxnSp macro="">
      <xdr:nvCxnSpPr>
        <xdr:cNvPr id="200" name="直線コネクタ 199">
          <a:extLst>
            <a:ext uri="{FF2B5EF4-FFF2-40B4-BE49-F238E27FC236}">
              <a16:creationId xmlns:a16="http://schemas.microsoft.com/office/drawing/2014/main" id="{4A5C0690-6EC5-4E47-8E2B-6F4C6F537A6A}"/>
            </a:ext>
          </a:extLst>
        </xdr:cNvPr>
        <xdr:cNvCxnSpPr/>
      </xdr:nvCxnSpPr>
      <xdr:spPr>
        <a:xfrm>
          <a:off x="1130300" y="1004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7391B244-EC52-4173-BCEE-3303E5387F54}"/>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F99FB9F3-372E-426C-89AC-63A5870C2558}"/>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F9026BF0-E701-4D53-9FB9-7B6C6655B647}"/>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D166CA3A-C8D9-49CA-AD9C-D20824A334FA}"/>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205" name="n_1mainValue【体育館・プール】&#10;有形固定資産減価償却率">
          <a:extLst>
            <a:ext uri="{FF2B5EF4-FFF2-40B4-BE49-F238E27FC236}">
              <a16:creationId xmlns:a16="http://schemas.microsoft.com/office/drawing/2014/main" id="{16BC8BF9-DF28-488D-8107-08A87DCC8DBC}"/>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206" name="n_2mainValue【体育館・プール】&#10;有形固定資産減価償却率">
          <a:extLst>
            <a:ext uri="{FF2B5EF4-FFF2-40B4-BE49-F238E27FC236}">
              <a16:creationId xmlns:a16="http://schemas.microsoft.com/office/drawing/2014/main" id="{933FA7F6-24F6-444D-8ACB-AB8CE6142899}"/>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37028</xdr:rowOff>
    </xdr:from>
    <xdr:ext cx="405111" cy="259045"/>
    <xdr:sp macro="" textlink="">
      <xdr:nvSpPr>
        <xdr:cNvPr id="207" name="n_3mainValue【体育館・プール】&#10;有形固定資産減価償却率">
          <a:extLst>
            <a:ext uri="{FF2B5EF4-FFF2-40B4-BE49-F238E27FC236}">
              <a16:creationId xmlns:a16="http://schemas.microsoft.com/office/drawing/2014/main" id="{75241ABC-EE70-4A57-BBC0-14356C82C18C}"/>
            </a:ext>
          </a:extLst>
        </xdr:cNvPr>
        <xdr:cNvSpPr txBox="1"/>
      </xdr:nvSpPr>
      <xdr:spPr>
        <a:xfrm>
          <a:off x="1816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139899</xdr:rowOff>
    </xdr:from>
    <xdr:ext cx="405111" cy="259045"/>
    <xdr:sp macro="" textlink="">
      <xdr:nvSpPr>
        <xdr:cNvPr id="208" name="n_4mainValue【体育館・プール】&#10;有形固定資産減価償却率">
          <a:extLst>
            <a:ext uri="{FF2B5EF4-FFF2-40B4-BE49-F238E27FC236}">
              <a16:creationId xmlns:a16="http://schemas.microsoft.com/office/drawing/2014/main" id="{03FD0609-C3FB-463E-B356-47771F667713}"/>
            </a:ext>
          </a:extLst>
        </xdr:cNvPr>
        <xdr:cNvSpPr txBox="1"/>
      </xdr:nvSpPr>
      <xdr:spPr>
        <a:xfrm>
          <a:off x="927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C43FDFF-8696-4A69-B9B9-C6FA0654C1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619DCFB-61DB-4D37-9590-193D6012EF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B3C3AC9-F75E-4935-B991-7F3BEFE102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782B5BD-C3BE-48AD-B7B6-F5D7F346B8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296772C-EAA1-49FA-A7D9-341B004BB4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87F8A20-6608-466E-BD1C-B4257A2292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D4C909D-D5B0-4025-B3CC-672CEC35F5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D391AB8-FE56-4610-99A4-83E4E78D31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72CBE2A-C357-46D2-9ECE-CED3DD54B1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3CA617A-E178-4DB8-BC7F-0871C85412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B96CB63D-C4E1-433F-B75D-1BB781658A0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B163DDC2-F29B-4252-B3FB-1368748D957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630DF139-681C-4EE2-B195-65371331361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F37FBBB0-1D4B-4E0E-9C2F-05550E1DE9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7F5E06DA-D516-4ED2-93EF-7FE350E6645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F78CC6BA-80BB-473F-8980-B337720A70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47973A8-F298-40E7-A40D-9B6866B561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588CD3D3-CE33-48ED-AEAD-D57DA7E2BA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7416CF5B-4B1D-4F4B-87A7-B6100CDA37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18CA9AF9-4A84-4C9A-BD7D-525C58112B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294E9565-42F3-4558-A4BD-F5EE8A26412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EAFC269-4E24-40C5-8A61-14031CFA37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04781FB-B893-48D4-9ACF-931D440E48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0FBB384-02E3-4A36-BE8A-E3C80C3BB6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050A9B89-E655-430D-B54A-CF69C62861FB}"/>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F94869B0-A9C1-481F-9E77-03A4BA93AED3}"/>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5B366348-1F66-4711-BC3C-0EB59C69BBB3}"/>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8667B2B4-EF70-476B-974C-0B1204A73C0F}"/>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2209E524-0CFE-448E-B774-8213632326A0}"/>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FC1464E5-D28D-470D-8BB3-3A6260F95DD0}"/>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C6250297-6B88-4C3A-A159-BDE0D0C0F4A6}"/>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57BCBD04-3A6B-4395-945E-8BEC24C18A3C}"/>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386F9373-C030-401F-80A9-E262B2623315}"/>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E4FD7BA2-57FE-457D-B57C-A8BD61F4A77C}"/>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F2420381-DA70-44C5-9F81-1A17AF79539E}"/>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13C751-C735-4421-AB22-7195936970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0A0A6A-CCBB-4B7E-9DDB-80EDB43CC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B60D99-8A1D-4FBD-8DC8-79A9E2C02A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91AEF0E-B923-4F41-89DC-108AF9B90F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940963F-876D-4295-B690-D53CB8F6E3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9" name="楕円 248">
          <a:extLst>
            <a:ext uri="{FF2B5EF4-FFF2-40B4-BE49-F238E27FC236}">
              <a16:creationId xmlns:a16="http://schemas.microsoft.com/office/drawing/2014/main" id="{7AD19403-D997-4A48-A984-CFE200253532}"/>
            </a:ext>
          </a:extLst>
        </xdr:cNvPr>
        <xdr:cNvSpPr/>
      </xdr:nvSpPr>
      <xdr:spPr>
        <a:xfrm>
          <a:off x="104267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50" name="【体育館・プール】&#10;一人当たり面積該当値テキスト">
          <a:extLst>
            <a:ext uri="{FF2B5EF4-FFF2-40B4-BE49-F238E27FC236}">
              <a16:creationId xmlns:a16="http://schemas.microsoft.com/office/drawing/2014/main" id="{96FACE9A-87A7-4173-ABD3-417FA7F5BC64}"/>
            </a:ext>
          </a:extLst>
        </xdr:cNvPr>
        <xdr:cNvSpPr txBox="1"/>
      </xdr:nvSpPr>
      <xdr:spPr>
        <a:xfrm>
          <a:off x="10515600"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51" name="楕円 250">
          <a:extLst>
            <a:ext uri="{FF2B5EF4-FFF2-40B4-BE49-F238E27FC236}">
              <a16:creationId xmlns:a16="http://schemas.microsoft.com/office/drawing/2014/main" id="{C5B7500A-C972-4A33-B6F6-66F84FC2704D}"/>
            </a:ext>
          </a:extLst>
        </xdr:cNvPr>
        <xdr:cNvSpPr/>
      </xdr:nvSpPr>
      <xdr:spPr>
        <a:xfrm>
          <a:off x="958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52" name="直線コネクタ 251">
          <a:extLst>
            <a:ext uri="{FF2B5EF4-FFF2-40B4-BE49-F238E27FC236}">
              <a16:creationId xmlns:a16="http://schemas.microsoft.com/office/drawing/2014/main" id="{1DE36288-4FA3-4B67-AF48-54F17D9C9560}"/>
            </a:ext>
          </a:extLst>
        </xdr:cNvPr>
        <xdr:cNvCxnSpPr/>
      </xdr:nvCxnSpPr>
      <xdr:spPr>
        <a:xfrm>
          <a:off x="9639300" y="1035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53" name="楕円 252">
          <a:extLst>
            <a:ext uri="{FF2B5EF4-FFF2-40B4-BE49-F238E27FC236}">
              <a16:creationId xmlns:a16="http://schemas.microsoft.com/office/drawing/2014/main" id="{2AFAE778-2B21-4B53-AEC1-C21259B533AE}"/>
            </a:ext>
          </a:extLst>
        </xdr:cNvPr>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76200</xdr:rowOff>
    </xdr:to>
    <xdr:cxnSp macro="">
      <xdr:nvCxnSpPr>
        <xdr:cNvPr id="254" name="直線コネクタ 253">
          <a:extLst>
            <a:ext uri="{FF2B5EF4-FFF2-40B4-BE49-F238E27FC236}">
              <a16:creationId xmlns:a16="http://schemas.microsoft.com/office/drawing/2014/main" id="{2C9EF429-ED8F-42CE-8FE3-D0441AF69768}"/>
            </a:ext>
          </a:extLst>
        </xdr:cNvPr>
        <xdr:cNvCxnSpPr/>
      </xdr:nvCxnSpPr>
      <xdr:spPr>
        <a:xfrm flipV="1">
          <a:off x="8750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5" name="楕円 254">
          <a:extLst>
            <a:ext uri="{FF2B5EF4-FFF2-40B4-BE49-F238E27FC236}">
              <a16:creationId xmlns:a16="http://schemas.microsoft.com/office/drawing/2014/main" id="{F18DC65C-8FCF-42A3-8479-BFAE1AAB63C4}"/>
            </a:ext>
          </a:extLst>
        </xdr:cNvPr>
        <xdr:cNvSpPr/>
      </xdr:nvSpPr>
      <xdr:spPr>
        <a:xfrm>
          <a:off x="7810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76200</xdr:rowOff>
    </xdr:to>
    <xdr:cxnSp macro="">
      <xdr:nvCxnSpPr>
        <xdr:cNvPr id="256" name="直線コネクタ 255">
          <a:extLst>
            <a:ext uri="{FF2B5EF4-FFF2-40B4-BE49-F238E27FC236}">
              <a16:creationId xmlns:a16="http://schemas.microsoft.com/office/drawing/2014/main" id="{5E161BD4-07BF-4514-8076-48EA8434BD75}"/>
            </a:ext>
          </a:extLst>
        </xdr:cNvPr>
        <xdr:cNvCxnSpPr/>
      </xdr:nvCxnSpPr>
      <xdr:spPr>
        <a:xfrm>
          <a:off x="7861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7" name="楕円 256">
          <a:extLst>
            <a:ext uri="{FF2B5EF4-FFF2-40B4-BE49-F238E27FC236}">
              <a16:creationId xmlns:a16="http://schemas.microsoft.com/office/drawing/2014/main" id="{FFAB4EB2-7CA6-42C6-85F9-EBDC79D3610F}"/>
            </a:ext>
          </a:extLst>
        </xdr:cNvPr>
        <xdr:cNvSpPr/>
      </xdr:nvSpPr>
      <xdr:spPr>
        <a:xfrm>
          <a:off x="6921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8" name="直線コネクタ 257">
          <a:extLst>
            <a:ext uri="{FF2B5EF4-FFF2-40B4-BE49-F238E27FC236}">
              <a16:creationId xmlns:a16="http://schemas.microsoft.com/office/drawing/2014/main" id="{9926E11B-3D93-4C5E-AE92-B04104376D6A}"/>
            </a:ext>
          </a:extLst>
        </xdr:cNvPr>
        <xdr:cNvCxnSpPr/>
      </xdr:nvCxnSpPr>
      <xdr:spPr>
        <a:xfrm>
          <a:off x="6972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04A66A81-BE57-4481-9734-4C0C9C039043}"/>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D5A49A39-3AC6-40DD-9044-9A50A915EAF2}"/>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8F6D07CB-7E24-4B45-9CC1-DC3145F52A23}"/>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0508AA62-960A-4DB0-9F2A-F7DE208F61C4}"/>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3" name="n_1mainValue【体育館・プール】&#10;一人当たり面積">
          <a:extLst>
            <a:ext uri="{FF2B5EF4-FFF2-40B4-BE49-F238E27FC236}">
              <a16:creationId xmlns:a16="http://schemas.microsoft.com/office/drawing/2014/main" id="{E6B94037-3F82-4CEB-AC60-26596395D466}"/>
            </a:ext>
          </a:extLst>
        </xdr:cNvPr>
        <xdr:cNvSpPr txBox="1"/>
      </xdr:nvSpPr>
      <xdr:spPr>
        <a:xfrm>
          <a:off x="93917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264" name="n_2mainValue【体育館・プール】&#10;一人当たり面積">
          <a:extLst>
            <a:ext uri="{FF2B5EF4-FFF2-40B4-BE49-F238E27FC236}">
              <a16:creationId xmlns:a16="http://schemas.microsoft.com/office/drawing/2014/main" id="{D057B9A3-7173-460F-BB29-584C1EA01FF0}"/>
            </a:ext>
          </a:extLst>
        </xdr:cNvPr>
        <xdr:cNvSpPr txBox="1"/>
      </xdr:nvSpPr>
      <xdr:spPr>
        <a:xfrm>
          <a:off x="8515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5" name="n_3mainValue【体育館・プール】&#10;一人当たり面積">
          <a:extLst>
            <a:ext uri="{FF2B5EF4-FFF2-40B4-BE49-F238E27FC236}">
              <a16:creationId xmlns:a16="http://schemas.microsoft.com/office/drawing/2014/main" id="{316B510A-D549-489C-9743-E7714E3CD14B}"/>
            </a:ext>
          </a:extLst>
        </xdr:cNvPr>
        <xdr:cNvSpPr txBox="1"/>
      </xdr:nvSpPr>
      <xdr:spPr>
        <a:xfrm>
          <a:off x="7626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6" name="n_4mainValue【体育館・プール】&#10;一人当たり面積">
          <a:extLst>
            <a:ext uri="{FF2B5EF4-FFF2-40B4-BE49-F238E27FC236}">
              <a16:creationId xmlns:a16="http://schemas.microsoft.com/office/drawing/2014/main" id="{AF8F03FB-0C91-4580-A53E-503193CB8FC2}"/>
            </a:ext>
          </a:extLst>
        </xdr:cNvPr>
        <xdr:cNvSpPr txBox="1"/>
      </xdr:nvSpPr>
      <xdr:spPr>
        <a:xfrm>
          <a:off x="6737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D493DD8-2951-4ABE-8BB9-7BA1020D73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69B6609-AE19-494D-A1B3-D7BE090BE3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078F9C4-0E0F-46FE-ABFD-7429A7582D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EB4F77F-0C07-4F6D-AFA1-0318E16624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4F69378-0D86-4CCE-AB13-333D5084F1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6734B55-F62D-4D5C-B7D7-F383AF01E2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2D8FFA5-7FD7-4A82-9966-B1145F9957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EA6DABC-1F90-4827-863E-37091EBDFB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E9A064D1-598F-4B15-BC59-CFF49EEDAA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CB84392-DECC-4CAB-8866-68BFCCA538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85DA6D03-853B-47A7-BD72-BF85A06E488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D07E4110-9A5D-447E-BD69-6C65E6CA4DD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57EBD93A-E8C8-431B-B180-2BDED96DC06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1CFC3E5B-814A-4C6D-A5AA-D56680D739E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F451BCD4-F082-47A7-8268-F92DF9BEDD2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BD926B55-94F8-47A5-8834-16F40937C2C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35406410-C20D-42A1-852C-2D916B51A19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305621F1-9078-4FFE-B06D-886E0C70212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740213E2-0BDD-4680-B1B5-B4093176298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B11FDF9B-EDBE-4DCD-BE34-F3BF16EE360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35117B10-9239-4EE7-BD01-9F41EEC6C7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5CAAC29D-88D8-4782-8618-D8D90FEBAD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9093B4F9-7191-4CCF-8FC5-DF1E59D94C2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B407AC03-2EAC-42E9-9434-8F51132B10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86D47A5D-8638-4167-BEE8-55E3D02F0BB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DE062AF-BB5F-41A0-9C52-DBD8264979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525F3467-7E55-4EB5-A5BB-188EEF50E345}"/>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2CA40082-AA0A-41A5-A445-B9EAA7BA8979}"/>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C9E54573-9724-40E8-9897-0205B7C54293}"/>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450BBE56-E559-46CC-9B03-50B10D432874}"/>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1EC98D71-0019-4F23-B143-1377EDA4103F}"/>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E6539BAE-FD80-4F9E-9081-E061477126DF}"/>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D1B71A59-7C45-470E-9C63-D680010F0615}"/>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B405422C-4421-4550-82DF-B40A3E83EB3E}"/>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8A104B63-7CF0-42A4-A128-AB6005289D5B}"/>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EEEE32B6-39D2-4DA5-9BC5-4E8D6D7950EF}"/>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6130848B-CF0F-481D-8D82-F52AE9B7D8B3}"/>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F589941-2EE5-45EA-BB66-DC5E0DCCFA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1F87488-449B-40F0-836B-38E247A9C8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932CAA3-001B-4404-A57D-C836B821CD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A722635-891E-4E5D-9E3B-A502EA9678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5F5205B-ED43-4289-9820-1513CFCF23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9" name="楕円 308">
          <a:extLst>
            <a:ext uri="{FF2B5EF4-FFF2-40B4-BE49-F238E27FC236}">
              <a16:creationId xmlns:a16="http://schemas.microsoft.com/office/drawing/2014/main" id="{3879ECC5-A14F-4624-9CD5-F147C8B56BC4}"/>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2B843A9D-3E2A-4DAB-A526-F7DA2D0AAF55}"/>
            </a:ext>
          </a:extLst>
        </xdr:cNvPr>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11" name="楕円 310">
          <a:extLst>
            <a:ext uri="{FF2B5EF4-FFF2-40B4-BE49-F238E27FC236}">
              <a16:creationId xmlns:a16="http://schemas.microsoft.com/office/drawing/2014/main" id="{DC837CB5-3C38-4CDB-88DA-B0119B4CAB41}"/>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56062</xdr:rowOff>
    </xdr:to>
    <xdr:cxnSp macro="">
      <xdr:nvCxnSpPr>
        <xdr:cNvPr id="312" name="直線コネクタ 311">
          <a:extLst>
            <a:ext uri="{FF2B5EF4-FFF2-40B4-BE49-F238E27FC236}">
              <a16:creationId xmlns:a16="http://schemas.microsoft.com/office/drawing/2014/main" id="{3DD1D245-E6AA-43A8-BE73-59624D77EC0F}"/>
            </a:ext>
          </a:extLst>
        </xdr:cNvPr>
        <xdr:cNvCxnSpPr/>
      </xdr:nvCxnSpPr>
      <xdr:spPr>
        <a:xfrm>
          <a:off x="3797300" y="142798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13" name="楕円 312">
          <a:extLst>
            <a:ext uri="{FF2B5EF4-FFF2-40B4-BE49-F238E27FC236}">
              <a16:creationId xmlns:a16="http://schemas.microsoft.com/office/drawing/2014/main" id="{BCD78EB5-7C23-40FF-8432-B927695BFFBA}"/>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83</xdr:row>
      <xdr:rowOff>49530</xdr:rowOff>
    </xdr:to>
    <xdr:cxnSp macro="">
      <xdr:nvCxnSpPr>
        <xdr:cNvPr id="314" name="直線コネクタ 313">
          <a:extLst>
            <a:ext uri="{FF2B5EF4-FFF2-40B4-BE49-F238E27FC236}">
              <a16:creationId xmlns:a16="http://schemas.microsoft.com/office/drawing/2014/main" id="{2D067C2E-CEFE-4508-8DB4-C2F1564D0A37}"/>
            </a:ext>
          </a:extLst>
        </xdr:cNvPr>
        <xdr:cNvCxnSpPr/>
      </xdr:nvCxnSpPr>
      <xdr:spPr>
        <a:xfrm>
          <a:off x="2908300" y="14152518"/>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15" name="楕円 314">
          <a:extLst>
            <a:ext uri="{FF2B5EF4-FFF2-40B4-BE49-F238E27FC236}">
              <a16:creationId xmlns:a16="http://schemas.microsoft.com/office/drawing/2014/main" id="{FD05F1D1-F786-44C3-A1B7-09954A889BF1}"/>
            </a:ext>
          </a:extLst>
        </xdr:cNvPr>
        <xdr:cNvSpPr/>
      </xdr:nvSpPr>
      <xdr:spPr>
        <a:xfrm>
          <a:off x="196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93618</xdr:rowOff>
    </xdr:to>
    <xdr:cxnSp macro="">
      <xdr:nvCxnSpPr>
        <xdr:cNvPr id="316" name="直線コネクタ 315">
          <a:extLst>
            <a:ext uri="{FF2B5EF4-FFF2-40B4-BE49-F238E27FC236}">
              <a16:creationId xmlns:a16="http://schemas.microsoft.com/office/drawing/2014/main" id="{87A243E4-8703-4944-B7E5-DE90743D5B3C}"/>
            </a:ext>
          </a:extLst>
        </xdr:cNvPr>
        <xdr:cNvCxnSpPr/>
      </xdr:nvCxnSpPr>
      <xdr:spPr>
        <a:xfrm>
          <a:off x="2019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7" name="楕円 316">
          <a:extLst>
            <a:ext uri="{FF2B5EF4-FFF2-40B4-BE49-F238E27FC236}">
              <a16:creationId xmlns:a16="http://schemas.microsoft.com/office/drawing/2014/main" id="{E3BE8E76-0CE4-4F98-B863-9CB15454BBB8}"/>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70757</xdr:rowOff>
    </xdr:to>
    <xdr:cxnSp macro="">
      <xdr:nvCxnSpPr>
        <xdr:cNvPr id="318" name="直線コネクタ 317">
          <a:extLst>
            <a:ext uri="{FF2B5EF4-FFF2-40B4-BE49-F238E27FC236}">
              <a16:creationId xmlns:a16="http://schemas.microsoft.com/office/drawing/2014/main" id="{88A4CC0B-1C3A-4A5A-B1CD-8DD64D780D4C}"/>
            </a:ext>
          </a:extLst>
        </xdr:cNvPr>
        <xdr:cNvCxnSpPr/>
      </xdr:nvCxnSpPr>
      <xdr:spPr>
        <a:xfrm>
          <a:off x="1130300" y="140610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7122A46B-B0B1-4D5A-9542-A4E9229436E6}"/>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0BE24866-499A-4F51-A6A3-6AD93406935E}"/>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6F736143-0889-4091-A54D-FC1682F5F247}"/>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3CE33349-A27D-48FB-A04F-F1661AFAF703}"/>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23" name="n_1mainValue【福祉施設】&#10;有形固定資産減価償却率">
          <a:extLst>
            <a:ext uri="{FF2B5EF4-FFF2-40B4-BE49-F238E27FC236}">
              <a16:creationId xmlns:a16="http://schemas.microsoft.com/office/drawing/2014/main" id="{EEAF1665-1177-4519-BDF7-FF12D7A5BF6C}"/>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135545</xdr:rowOff>
    </xdr:from>
    <xdr:ext cx="405111" cy="259045"/>
    <xdr:sp macro="" textlink="">
      <xdr:nvSpPr>
        <xdr:cNvPr id="324" name="n_2mainValue【福祉施設】&#10;有形固定資産減価償却率">
          <a:extLst>
            <a:ext uri="{FF2B5EF4-FFF2-40B4-BE49-F238E27FC236}">
              <a16:creationId xmlns:a16="http://schemas.microsoft.com/office/drawing/2014/main" id="{35299595-841C-4DC7-A6C4-789E5A1F3B69}"/>
            </a:ext>
          </a:extLst>
        </xdr:cNvPr>
        <xdr:cNvSpPr txBox="1"/>
      </xdr:nvSpPr>
      <xdr:spPr>
        <a:xfrm>
          <a:off x="2705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112684</xdr:rowOff>
    </xdr:from>
    <xdr:ext cx="405111" cy="259045"/>
    <xdr:sp macro="" textlink="">
      <xdr:nvSpPr>
        <xdr:cNvPr id="325" name="n_3mainValue【福祉施設】&#10;有形固定資産減価償却率">
          <a:extLst>
            <a:ext uri="{FF2B5EF4-FFF2-40B4-BE49-F238E27FC236}">
              <a16:creationId xmlns:a16="http://schemas.microsoft.com/office/drawing/2014/main" id="{F3DA820D-3AD3-40BE-AED4-A51781F15DB4}"/>
            </a:ext>
          </a:extLst>
        </xdr:cNvPr>
        <xdr:cNvSpPr txBox="1"/>
      </xdr:nvSpPr>
      <xdr:spPr>
        <a:xfrm>
          <a:off x="1816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6" name="n_4mainValue【福祉施設】&#10;有形固定資産減価償却率">
          <a:extLst>
            <a:ext uri="{FF2B5EF4-FFF2-40B4-BE49-F238E27FC236}">
              <a16:creationId xmlns:a16="http://schemas.microsoft.com/office/drawing/2014/main" id="{F22A2002-5526-4FE0-91D3-52426BD905A0}"/>
            </a:ext>
          </a:extLst>
        </xdr:cNvPr>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331EC9D6-9D82-4DAD-BA01-22DF4A5D60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57AC417-3AB0-46E5-957A-38445EF2EB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60E766EE-0A25-4005-A1A1-8145FD9938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97B638F9-B2D8-4F17-BEB4-D1D7609CDF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983DAF9-05D5-4794-87B7-B353BFBD65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3173B44-B698-47DC-8CE4-E2A5FBB0C1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32858361-89AA-4792-8D05-E7E8E52D5D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BC825DF5-9299-462A-BB1C-18FE52196F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749EB217-1AEB-4D5A-87A9-F677BA6A24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465F6815-30DA-48CC-9A88-CF758E972C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45F87223-D50D-45DB-AF23-85B8AC6464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83FD5F4B-014C-4115-A78D-6489A346CE3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EFA74BDC-2EC1-4E0B-85F9-2605A13F7E2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D723F23C-9F7D-4988-8A9C-097FF71253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7D847F23-E39A-47DF-BCE9-E783AB57933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84C0684E-540C-491A-8665-AC93E248CB2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EA24C9C1-F22B-49E4-A033-9031D60D8BF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38840012-0CE8-41BA-9019-700431E8A9F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81D65820-0DDE-4F9D-9AF1-45B6CB8B3E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66507291-E73E-43D5-A070-C76B7D0F9A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7F50FCB6-827D-4A36-AE49-B8600F08A6B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E92AA432-D5C2-41DE-9884-E2DE3B6B54F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2AADBAC2-B295-4594-AB53-513E2D0385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198B3C41-0EF3-45CC-90A6-4301087706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5A38641B-A591-46A5-B30D-26436F9547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994968AD-AB1A-41DF-A644-F5C9E45423A9}"/>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E0C1AE19-2F33-449F-A9FD-A5CCB5D3D93A}"/>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734857D6-250A-4C2E-BEF6-40359DDB5368}"/>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5D774346-44E7-4A16-B5CD-E101340E0138}"/>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4B7BCA56-DDF2-4738-B645-BDF61F5EDFC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C595136F-2181-467E-867F-613F9972BC1C}"/>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64C51327-E767-4D63-BDA9-BE9036BB0843}"/>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1A4588AA-6480-4786-B29C-C015705CA2FB}"/>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CC83B8D5-37D9-4727-8A24-15EB5FEC72E9}"/>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A1EA3C0-18F3-42CF-A622-A86A380E13B9}"/>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5F30CF85-04C1-48C2-87D8-E538933C937A}"/>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C71B21D-AAB9-4F60-9C95-3B70B2F439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F037A22-8DC8-4864-9644-DFA7B1BB3B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654C173-9AF4-43BC-BD50-57B25DEB3D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ABAEECD1-4592-4EDE-BDDE-9A0C69E9A2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95114408-0E18-4C3A-9CA9-2EF3332FFB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8" name="楕円 367">
          <a:extLst>
            <a:ext uri="{FF2B5EF4-FFF2-40B4-BE49-F238E27FC236}">
              <a16:creationId xmlns:a16="http://schemas.microsoft.com/office/drawing/2014/main" id="{4C178395-1FAA-4F2D-ADE0-76B30F404945}"/>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9" name="【福祉施設】&#10;一人当たり面積該当値テキスト">
          <a:extLst>
            <a:ext uri="{FF2B5EF4-FFF2-40B4-BE49-F238E27FC236}">
              <a16:creationId xmlns:a16="http://schemas.microsoft.com/office/drawing/2014/main" id="{48C04CB3-BAAF-4B57-AA69-96DB5B43F6A6}"/>
            </a:ext>
          </a:extLst>
        </xdr:cNvPr>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70" name="楕円 369">
          <a:extLst>
            <a:ext uri="{FF2B5EF4-FFF2-40B4-BE49-F238E27FC236}">
              <a16:creationId xmlns:a16="http://schemas.microsoft.com/office/drawing/2014/main" id="{1BAB42C0-664F-4A72-8901-02A38A30960F}"/>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71" name="直線コネクタ 370">
          <a:extLst>
            <a:ext uri="{FF2B5EF4-FFF2-40B4-BE49-F238E27FC236}">
              <a16:creationId xmlns:a16="http://schemas.microsoft.com/office/drawing/2014/main" id="{542018CC-BCC8-4A08-A184-F52A331556B1}"/>
            </a:ext>
          </a:extLst>
        </xdr:cNvPr>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2" name="楕円 371">
          <a:extLst>
            <a:ext uri="{FF2B5EF4-FFF2-40B4-BE49-F238E27FC236}">
              <a16:creationId xmlns:a16="http://schemas.microsoft.com/office/drawing/2014/main" id="{6503A3B2-90C5-4444-AACC-C5CF9DB63130}"/>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73" name="直線コネクタ 372">
          <a:extLst>
            <a:ext uri="{FF2B5EF4-FFF2-40B4-BE49-F238E27FC236}">
              <a16:creationId xmlns:a16="http://schemas.microsoft.com/office/drawing/2014/main" id="{80620DB5-5F19-4D4B-816E-67794996D410}"/>
            </a:ext>
          </a:extLst>
        </xdr:cNvPr>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4" name="楕円 373">
          <a:extLst>
            <a:ext uri="{FF2B5EF4-FFF2-40B4-BE49-F238E27FC236}">
              <a16:creationId xmlns:a16="http://schemas.microsoft.com/office/drawing/2014/main" id="{A61A1E63-E66F-4699-B592-2F9E9E4A4E4C}"/>
            </a:ext>
          </a:extLst>
        </xdr:cNvPr>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5" name="直線コネクタ 374">
          <a:extLst>
            <a:ext uri="{FF2B5EF4-FFF2-40B4-BE49-F238E27FC236}">
              <a16:creationId xmlns:a16="http://schemas.microsoft.com/office/drawing/2014/main" id="{9A8AF598-89A8-416D-A7F3-893673150B5C}"/>
            </a:ext>
          </a:extLst>
        </xdr:cNvPr>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6" name="楕円 375">
          <a:extLst>
            <a:ext uri="{FF2B5EF4-FFF2-40B4-BE49-F238E27FC236}">
              <a16:creationId xmlns:a16="http://schemas.microsoft.com/office/drawing/2014/main" id="{EC4060D5-E1DA-4A1B-8852-79BEAA5094FB}"/>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7" name="直線コネクタ 376">
          <a:extLst>
            <a:ext uri="{FF2B5EF4-FFF2-40B4-BE49-F238E27FC236}">
              <a16:creationId xmlns:a16="http://schemas.microsoft.com/office/drawing/2014/main" id="{D957B4FC-09D4-450A-A9B9-48D4E25FC1D2}"/>
            </a:ext>
          </a:extLst>
        </xdr:cNvPr>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D6F76399-A63A-4584-8031-E176BFAB9CC5}"/>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49F3A111-C67B-4FFF-A347-160A34E279B9}"/>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AAD7FB62-ECD7-4ACA-B2DA-6BED96EBD49E}"/>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38C810BC-FCD3-4E5C-9CE1-653CDDF5E68C}"/>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82" name="n_1mainValue【福祉施設】&#10;一人当たり面積">
          <a:extLst>
            <a:ext uri="{FF2B5EF4-FFF2-40B4-BE49-F238E27FC236}">
              <a16:creationId xmlns:a16="http://schemas.microsoft.com/office/drawing/2014/main" id="{9B792EC8-9F23-41E7-81DF-6330055E3850}"/>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3" name="n_2mainValue【福祉施設】&#10;一人当たり面積">
          <a:extLst>
            <a:ext uri="{FF2B5EF4-FFF2-40B4-BE49-F238E27FC236}">
              <a16:creationId xmlns:a16="http://schemas.microsoft.com/office/drawing/2014/main" id="{B07F74DA-CF50-48F1-A004-B9E91157FAFA}"/>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4" name="n_3mainValue【福祉施設】&#10;一人当たり面積">
          <a:extLst>
            <a:ext uri="{FF2B5EF4-FFF2-40B4-BE49-F238E27FC236}">
              <a16:creationId xmlns:a16="http://schemas.microsoft.com/office/drawing/2014/main" id="{B3E6A58C-AD5F-483B-9720-4EDD97090B9E}"/>
            </a:ext>
          </a:extLst>
        </xdr:cNvPr>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5" name="n_4mainValue【福祉施設】&#10;一人当たり面積">
          <a:extLst>
            <a:ext uri="{FF2B5EF4-FFF2-40B4-BE49-F238E27FC236}">
              <a16:creationId xmlns:a16="http://schemas.microsoft.com/office/drawing/2014/main" id="{2BB75CBC-CC23-4186-9EC2-BC8C362AF218}"/>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D7B684A6-3B60-40D9-BA1A-D77A978991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D19363F6-DC2D-4D8D-B4B8-21BD8FD99F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EEB25944-4440-4925-AE32-51AFAB6354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B2EEBC79-8678-49FE-BA14-0A345779DF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C61ED19-B4A6-43DF-8147-86C0E74381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AFD10D92-DD97-462D-8F93-BD9DF889C1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7F6CCA40-8E69-4943-8509-FB3ACFEA32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3EA4B3F8-1DF2-4B59-9CEB-4C2FDFBEE1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FC6058F5-34A1-4079-9E01-99AEDE55D5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FC2FB7B6-AA56-41D7-8921-4F97300CFD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41073BA4-F4D7-4174-8E8F-F2BCA1FF4F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1022DCA2-1D57-4CB9-B9C1-F022A1C08D1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C21DD495-C52C-43D5-91F0-8AF48B8252D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ECAB1A98-114C-4F1A-9456-13F866BAC99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1404EE8C-69C5-4812-81D7-65E6F69A44E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3498E581-26EF-4F4C-95B0-189ECF3F894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3592974E-C234-4CE7-A0F5-6F0175D7E1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CAFAE1E2-E251-4036-91CB-5AEAC091AA2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7F55ADA3-1489-4E64-AEB6-1130D1FC36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36BA84C8-E4E7-4804-83E4-FA8F02ED021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7504E958-B563-4D61-B7CA-2792544EE2D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4A46565A-2ECB-4FEB-992E-7DE1574E0DD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469D6047-A9BC-4CB1-9096-DDEF3718BD6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8E02FFB-B4E7-4044-8B77-31E672676D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C75BAFFB-1011-4F7F-8E13-9C0122D357E6}"/>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43215D21-6402-470F-B1DC-526AEAC139A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1CB4C586-B547-431B-ADFB-DBA719018F3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D5EFC5D6-B6D7-4E8E-B103-B6648BE93B47}"/>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6801DA98-0D0E-40D4-B264-2935976E7643}"/>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7BF30511-4026-4AD3-A233-41A903977396}"/>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47B05A69-0FE2-453D-A575-DDB07C1703B7}"/>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DBE7E703-D16B-4EBE-B1CB-D07694EAB99F}"/>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B447A850-BEF1-4136-BB7F-9907D3C72EC8}"/>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D11FF25A-3DC8-41E9-9F20-045FB77C1352}"/>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57D47592-B8D6-4349-A960-9042210CED09}"/>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911BEBE-6BBC-4CCD-9296-701836A840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2DC90FC-F1E7-46B4-A6B8-DF8D610482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E514768-A07B-49EE-BEF1-63663219C0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D5322E1-B4F6-41F1-98C3-0637394049B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9C334D95-AFD2-4CD0-A826-4463F67647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103505</xdr:rowOff>
    </xdr:from>
    <xdr:to>
      <xdr:col>24</xdr:col>
      <xdr:colOff>114300</xdr:colOff>
      <xdr:row>100</xdr:row>
      <xdr:rowOff>33655</xdr:rowOff>
    </xdr:to>
    <xdr:sp macro="" textlink="">
      <xdr:nvSpPr>
        <xdr:cNvPr id="426" name="楕円 425">
          <a:extLst>
            <a:ext uri="{FF2B5EF4-FFF2-40B4-BE49-F238E27FC236}">
              <a16:creationId xmlns:a16="http://schemas.microsoft.com/office/drawing/2014/main" id="{22CFBBA7-4C7C-4D37-A8C8-E9F8609CDD0A}"/>
            </a:ext>
          </a:extLst>
        </xdr:cNvPr>
        <xdr:cNvSpPr/>
      </xdr:nvSpPr>
      <xdr:spPr>
        <a:xfrm>
          <a:off x="45847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56532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E62E10EB-247D-48B8-81EE-A2E43299E132}"/>
            </a:ext>
          </a:extLst>
        </xdr:cNvPr>
        <xdr:cNvSpPr txBox="1"/>
      </xdr:nvSpPr>
      <xdr:spPr>
        <a:xfrm>
          <a:off x="4673600" y="1703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65405</xdr:rowOff>
    </xdr:from>
    <xdr:to>
      <xdr:col>20</xdr:col>
      <xdr:colOff>38100</xdr:colOff>
      <xdr:row>105</xdr:row>
      <xdr:rowOff>167005</xdr:rowOff>
    </xdr:to>
    <xdr:sp macro="" textlink="">
      <xdr:nvSpPr>
        <xdr:cNvPr id="428" name="楕円 427">
          <a:extLst>
            <a:ext uri="{FF2B5EF4-FFF2-40B4-BE49-F238E27FC236}">
              <a16:creationId xmlns:a16="http://schemas.microsoft.com/office/drawing/2014/main" id="{0514636D-6041-4345-9AC4-9E803C1B806C}"/>
            </a:ext>
          </a:extLst>
        </xdr:cNvPr>
        <xdr:cNvSpPr/>
      </xdr:nvSpPr>
      <xdr:spPr>
        <a:xfrm>
          <a:off x="3746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154305</xdr:rowOff>
    </xdr:from>
    <xdr:to>
      <xdr:col>24</xdr:col>
      <xdr:colOff>63500</xdr:colOff>
      <xdr:row>105</xdr:row>
      <xdr:rowOff>116205</xdr:rowOff>
    </xdr:to>
    <xdr:cxnSp macro="">
      <xdr:nvCxnSpPr>
        <xdr:cNvPr id="429" name="直線コネクタ 428">
          <a:extLst>
            <a:ext uri="{FF2B5EF4-FFF2-40B4-BE49-F238E27FC236}">
              <a16:creationId xmlns:a16="http://schemas.microsoft.com/office/drawing/2014/main" id="{69EC9D06-4264-4C90-87D4-B5D283BA4280}"/>
            </a:ext>
          </a:extLst>
        </xdr:cNvPr>
        <xdr:cNvCxnSpPr/>
      </xdr:nvCxnSpPr>
      <xdr:spPr>
        <a:xfrm flipV="1">
          <a:off x="3797300" y="17127855"/>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30" name="楕円 429">
          <a:extLst>
            <a:ext uri="{FF2B5EF4-FFF2-40B4-BE49-F238E27FC236}">
              <a16:creationId xmlns:a16="http://schemas.microsoft.com/office/drawing/2014/main" id="{CFD52B84-BF4A-4943-9267-18541CA41E93}"/>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116205</xdr:rowOff>
    </xdr:to>
    <xdr:cxnSp macro="">
      <xdr:nvCxnSpPr>
        <xdr:cNvPr id="431" name="直線コネクタ 430">
          <a:extLst>
            <a:ext uri="{FF2B5EF4-FFF2-40B4-BE49-F238E27FC236}">
              <a16:creationId xmlns:a16="http://schemas.microsoft.com/office/drawing/2014/main" id="{3BB14170-2729-4F90-BEF6-F6AF5AA7245F}"/>
            </a:ext>
          </a:extLst>
        </xdr:cNvPr>
        <xdr:cNvCxnSpPr/>
      </xdr:nvCxnSpPr>
      <xdr:spPr>
        <a:xfrm>
          <a:off x="2908300" y="1807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156845</xdr:rowOff>
    </xdr:from>
    <xdr:to>
      <xdr:col>10</xdr:col>
      <xdr:colOff>165100</xdr:colOff>
      <xdr:row>105</xdr:row>
      <xdr:rowOff>86995</xdr:rowOff>
    </xdr:to>
    <xdr:sp macro="" textlink="">
      <xdr:nvSpPr>
        <xdr:cNvPr id="432" name="楕円 431">
          <a:extLst>
            <a:ext uri="{FF2B5EF4-FFF2-40B4-BE49-F238E27FC236}">
              <a16:creationId xmlns:a16="http://schemas.microsoft.com/office/drawing/2014/main" id="{4772F033-9885-4FAE-87A7-37E8AEE99176}"/>
            </a:ext>
          </a:extLst>
        </xdr:cNvPr>
        <xdr:cNvSpPr/>
      </xdr:nvSpPr>
      <xdr:spPr>
        <a:xfrm>
          <a:off x="196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36195</xdr:rowOff>
    </xdr:from>
    <xdr:to>
      <xdr:col>15</xdr:col>
      <xdr:colOff>50800</xdr:colOff>
      <xdr:row>105</xdr:row>
      <xdr:rowOff>76200</xdr:rowOff>
    </xdr:to>
    <xdr:cxnSp macro="">
      <xdr:nvCxnSpPr>
        <xdr:cNvPr id="433" name="直線コネクタ 432">
          <a:extLst>
            <a:ext uri="{FF2B5EF4-FFF2-40B4-BE49-F238E27FC236}">
              <a16:creationId xmlns:a16="http://schemas.microsoft.com/office/drawing/2014/main" id="{0F578F12-BBFD-4C34-A9CA-726ABAEC93C3}"/>
            </a:ext>
          </a:extLst>
        </xdr:cNvPr>
        <xdr:cNvCxnSpPr/>
      </xdr:nvCxnSpPr>
      <xdr:spPr>
        <a:xfrm>
          <a:off x="2019300" y="1803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34" name="楕円 433">
          <a:extLst>
            <a:ext uri="{FF2B5EF4-FFF2-40B4-BE49-F238E27FC236}">
              <a16:creationId xmlns:a16="http://schemas.microsoft.com/office/drawing/2014/main" id="{416D75CA-F939-40B5-AE1A-C9FCF8921C6E}"/>
            </a:ext>
          </a:extLst>
        </xdr:cNvPr>
        <xdr:cNvSpPr/>
      </xdr:nvSpPr>
      <xdr:spPr>
        <a:xfrm>
          <a:off x="107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3811</xdr:rowOff>
    </xdr:from>
    <xdr:to>
      <xdr:col>10</xdr:col>
      <xdr:colOff>114300</xdr:colOff>
      <xdr:row>105</xdr:row>
      <xdr:rowOff>36195</xdr:rowOff>
    </xdr:to>
    <xdr:cxnSp macro="">
      <xdr:nvCxnSpPr>
        <xdr:cNvPr id="435" name="直線コネクタ 434">
          <a:extLst>
            <a:ext uri="{FF2B5EF4-FFF2-40B4-BE49-F238E27FC236}">
              <a16:creationId xmlns:a16="http://schemas.microsoft.com/office/drawing/2014/main" id="{94D384DA-4ABC-4B3C-8481-69A368028C26}"/>
            </a:ext>
          </a:extLst>
        </xdr:cNvPr>
        <xdr:cNvCxnSpPr/>
      </xdr:nvCxnSpPr>
      <xdr:spPr>
        <a:xfrm>
          <a:off x="1130300" y="1800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F80964F2-EF33-47E5-A207-EE53576FB925}"/>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AA41AA5E-7A9F-4C9D-9FB2-0117012EC70E}"/>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2238DEC1-14B9-4CBC-AC16-BA968C376076}"/>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6EE3DC80-06DC-4A21-A62F-84D6D697AD53}"/>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158132</xdr:rowOff>
    </xdr:from>
    <xdr:ext cx="405111" cy="259045"/>
    <xdr:sp macro="" textlink="">
      <xdr:nvSpPr>
        <xdr:cNvPr id="440" name="n_1mainValue【市民会館】&#10;有形固定資産減価償却率">
          <a:extLst>
            <a:ext uri="{FF2B5EF4-FFF2-40B4-BE49-F238E27FC236}">
              <a16:creationId xmlns:a16="http://schemas.microsoft.com/office/drawing/2014/main" id="{26003368-7DED-4AEE-B166-6E24BB406E40}"/>
            </a:ext>
          </a:extLst>
        </xdr:cNvPr>
        <xdr:cNvSpPr txBox="1"/>
      </xdr:nvSpPr>
      <xdr:spPr>
        <a:xfrm>
          <a:off x="3582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41" name="n_2mainValue【市民会館】&#10;有形固定資産減価償却率">
          <a:extLst>
            <a:ext uri="{FF2B5EF4-FFF2-40B4-BE49-F238E27FC236}">
              <a16:creationId xmlns:a16="http://schemas.microsoft.com/office/drawing/2014/main" id="{0E63A28C-9AE4-4E4D-835C-C007183AB793}"/>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78122</xdr:rowOff>
    </xdr:from>
    <xdr:ext cx="405111" cy="259045"/>
    <xdr:sp macro="" textlink="">
      <xdr:nvSpPr>
        <xdr:cNvPr id="442" name="n_3mainValue【市民会館】&#10;有形固定資産減価償却率">
          <a:extLst>
            <a:ext uri="{FF2B5EF4-FFF2-40B4-BE49-F238E27FC236}">
              <a16:creationId xmlns:a16="http://schemas.microsoft.com/office/drawing/2014/main" id="{F612A6B4-8E8A-45DF-9E12-0E9A0E73EB70}"/>
            </a:ext>
          </a:extLst>
        </xdr:cNvPr>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43" name="n_4mainValue【市民会館】&#10;有形固定資産減価償却率">
          <a:extLst>
            <a:ext uri="{FF2B5EF4-FFF2-40B4-BE49-F238E27FC236}">
              <a16:creationId xmlns:a16="http://schemas.microsoft.com/office/drawing/2014/main" id="{DDE08324-37E2-433F-93D8-2365AA5ADF48}"/>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5150DA6E-7109-4138-85BB-4F88DCB0D0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24F7BC7D-6F93-423C-BAA0-81C83B3041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7D3B5011-B63E-484C-A1BF-F682813219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D5535AD3-19F6-4727-8662-F01FF40842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1C5B193B-FF62-4326-B459-3AC6618D0B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C383DEEC-26B4-411B-BA72-20DF4EA037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80BB4C48-C162-4DDE-820F-C0B1A279D9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3FA49058-1602-4286-A63C-6CF5AAAECB1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73B5CB6C-3BE5-4AC0-A452-8CC532C500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269A9AF2-7EE4-45B9-A71F-025BC697CE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4EFE36C9-A2A5-48C4-AE7F-7B0DA743F6E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9D62FFA9-7F43-4F9B-8614-18AF992CB66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8438AF92-3EFE-4B41-8641-FDAC0EE6664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70ADAD41-7789-4CE1-83DA-5120A02ED14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42D5162B-D93E-4E85-8CFA-3409A7E960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E04746BF-B23C-435D-8F55-82800F2E85A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72AAB47C-A45E-4E0D-A981-2314D0E4AD0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35A13999-E0C3-4B70-8CD1-344343ED1F3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BB89771-E1CA-407F-B7D3-3B111A79FC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59690A3-034B-4246-8212-47423CAD362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842BFA5-DF7D-4DCD-B608-89AAEAAAE9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B901FBA3-305D-44E2-BE2F-93C3491FF851}"/>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E11F7023-1FAA-43D0-9CB1-F92EB8E3850B}"/>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3B5C6A40-615E-4C16-A00D-29A2D21A88EE}"/>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65474081-5248-46B2-A98A-203C861AEB05}"/>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81149597-2156-41AB-B489-F60CEEC6FE7E}"/>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A0109C72-A129-47B4-A7AE-DA8A12A773F8}"/>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FCFEB9E5-9A51-49D6-8BE4-4001100740F3}"/>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4090E90A-C394-4228-AFB2-168777959464}"/>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F86FAA58-587B-4E24-9389-DF0663F3DE6F}"/>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484A73ED-9837-41D8-A937-E7610C50B50D}"/>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51759B45-ABCA-47E9-BD2F-D50E12BFCE7B}"/>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8769595-4B9E-4ED5-AF2E-436853DEFB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68030C7-1C6B-4378-8031-32E2CA89DAE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3AB6A9C-BF9F-4591-A678-EC06BE6873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1E8196E-7082-4BA3-9065-E34513C88A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2315553-B25A-4423-9652-2B54AD0692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81" name="楕円 480">
          <a:extLst>
            <a:ext uri="{FF2B5EF4-FFF2-40B4-BE49-F238E27FC236}">
              <a16:creationId xmlns:a16="http://schemas.microsoft.com/office/drawing/2014/main" id="{33033B35-6CCF-498E-967D-88D3BF54A235}"/>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82" name="【市民会館】&#10;一人当たり面積該当値テキスト">
          <a:extLst>
            <a:ext uri="{FF2B5EF4-FFF2-40B4-BE49-F238E27FC236}">
              <a16:creationId xmlns:a16="http://schemas.microsoft.com/office/drawing/2014/main" id="{F3C4FFBA-8BE7-43DD-818A-671742D32AC8}"/>
            </a:ext>
          </a:extLst>
        </xdr:cNvPr>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83" name="楕円 482">
          <a:extLst>
            <a:ext uri="{FF2B5EF4-FFF2-40B4-BE49-F238E27FC236}">
              <a16:creationId xmlns:a16="http://schemas.microsoft.com/office/drawing/2014/main" id="{11897628-7202-45CB-BDEA-9072A24FCA97}"/>
            </a:ext>
          </a:extLst>
        </xdr:cNvPr>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96774</xdr:rowOff>
    </xdr:to>
    <xdr:cxnSp macro="">
      <xdr:nvCxnSpPr>
        <xdr:cNvPr id="484" name="直線コネクタ 483">
          <a:extLst>
            <a:ext uri="{FF2B5EF4-FFF2-40B4-BE49-F238E27FC236}">
              <a16:creationId xmlns:a16="http://schemas.microsoft.com/office/drawing/2014/main" id="{84944D17-D89D-47FC-929E-B899A63AF403}"/>
            </a:ext>
          </a:extLst>
        </xdr:cNvPr>
        <xdr:cNvCxnSpPr/>
      </xdr:nvCxnSpPr>
      <xdr:spPr>
        <a:xfrm flipV="1">
          <a:off x="9639300" y="18318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5" name="楕円 484">
          <a:extLst>
            <a:ext uri="{FF2B5EF4-FFF2-40B4-BE49-F238E27FC236}">
              <a16:creationId xmlns:a16="http://schemas.microsoft.com/office/drawing/2014/main" id="{A2E9ACB4-13CB-4689-8738-C55ADCB5355C}"/>
            </a:ext>
          </a:extLst>
        </xdr:cNvPr>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6" name="直線コネクタ 485">
          <a:extLst>
            <a:ext uri="{FF2B5EF4-FFF2-40B4-BE49-F238E27FC236}">
              <a16:creationId xmlns:a16="http://schemas.microsoft.com/office/drawing/2014/main" id="{11DCA150-02CE-4D11-83BF-E2CE721A7C9B}"/>
            </a:ext>
          </a:extLst>
        </xdr:cNvPr>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7" name="楕円 486">
          <a:extLst>
            <a:ext uri="{FF2B5EF4-FFF2-40B4-BE49-F238E27FC236}">
              <a16:creationId xmlns:a16="http://schemas.microsoft.com/office/drawing/2014/main" id="{BC805412-E0C9-4BF5-8610-78C1EDA9FE7F}"/>
            </a:ext>
          </a:extLst>
        </xdr:cNvPr>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8" name="直線コネクタ 487">
          <a:extLst>
            <a:ext uri="{FF2B5EF4-FFF2-40B4-BE49-F238E27FC236}">
              <a16:creationId xmlns:a16="http://schemas.microsoft.com/office/drawing/2014/main" id="{0A5FB1A7-64FA-4BFB-BF6C-3E47C1BC727E}"/>
            </a:ext>
          </a:extLst>
        </xdr:cNvPr>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9" name="楕円 488">
          <a:extLst>
            <a:ext uri="{FF2B5EF4-FFF2-40B4-BE49-F238E27FC236}">
              <a16:creationId xmlns:a16="http://schemas.microsoft.com/office/drawing/2014/main" id="{640F48E7-B4A2-4BE8-A144-D45EC4E69A0A}"/>
            </a:ext>
          </a:extLst>
        </xdr:cNvPr>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90" name="直線コネクタ 489">
          <a:extLst>
            <a:ext uri="{FF2B5EF4-FFF2-40B4-BE49-F238E27FC236}">
              <a16:creationId xmlns:a16="http://schemas.microsoft.com/office/drawing/2014/main" id="{E4D4E774-C23C-464D-A010-17C40CAD2962}"/>
            </a:ext>
          </a:extLst>
        </xdr:cNvPr>
        <xdr:cNvCxnSpPr/>
      </xdr:nvCxnSpPr>
      <xdr:spPr>
        <a:xfrm>
          <a:off x="697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24B8EC58-22A9-430F-9A3B-9829E5F0D47F}"/>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5EED53AE-27FE-4859-8220-8F4C9D9F6CA3}"/>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33EB5F0D-CA3F-46C5-BA5F-27CA4412D45C}"/>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59967A58-38E5-452B-8700-3339A04AAD3D}"/>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5" name="n_1mainValue【市民会館】&#10;一人当たり面積">
          <a:extLst>
            <a:ext uri="{FF2B5EF4-FFF2-40B4-BE49-F238E27FC236}">
              <a16:creationId xmlns:a16="http://schemas.microsoft.com/office/drawing/2014/main" id="{17502082-5594-4DE0-A5AC-DCD73F8F03E9}"/>
            </a:ext>
          </a:extLst>
        </xdr:cNvPr>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6" name="n_2mainValue【市民会館】&#10;一人当たり面積">
          <a:extLst>
            <a:ext uri="{FF2B5EF4-FFF2-40B4-BE49-F238E27FC236}">
              <a16:creationId xmlns:a16="http://schemas.microsoft.com/office/drawing/2014/main" id="{70803A95-43CA-411A-B95B-AB7C15043B15}"/>
            </a:ext>
          </a:extLst>
        </xdr:cNvPr>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7" name="n_3mainValue【市民会館】&#10;一人当たり面積">
          <a:extLst>
            <a:ext uri="{FF2B5EF4-FFF2-40B4-BE49-F238E27FC236}">
              <a16:creationId xmlns:a16="http://schemas.microsoft.com/office/drawing/2014/main" id="{B1836087-F911-4436-AFCB-30A386409ADE}"/>
            </a:ext>
          </a:extLst>
        </xdr:cNvPr>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8" name="n_4mainValue【市民会館】&#10;一人当たり面積">
          <a:extLst>
            <a:ext uri="{FF2B5EF4-FFF2-40B4-BE49-F238E27FC236}">
              <a16:creationId xmlns:a16="http://schemas.microsoft.com/office/drawing/2014/main" id="{F3C3DDB6-DB0B-444D-8C69-8488C28604A6}"/>
            </a:ext>
          </a:extLst>
        </xdr:cNvPr>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5EF346CC-E208-4618-B033-B4B9B61F00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AF7F507-566F-4800-B8B3-73D392156F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609A2E9-7514-41BD-BAD4-D3513CE5F0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C86BDA3C-D3B5-4CC8-8056-0A151281E5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5CD1D5A1-1CAA-40C5-9E31-76388F0045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A030BB4B-3E47-416A-8335-4FEB00F5FD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C96B387D-FC45-46E8-B5DB-F11A0031DD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7E45E5DB-E48C-4F3D-8FE7-8774843D57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812DE77A-6453-4334-8471-93835284C6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5947A87-8171-4F20-9E06-A4383C74E4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52F14F50-A034-4B4A-AA77-B8265FEC33DC}"/>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3D0BF9FC-E313-4ABB-B8FC-FFE178A6438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6976C290-C85C-4EE3-B7F3-024239713D2B}"/>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7FF5A0E0-8BD2-49E5-979E-7E359311119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87FA422F-0544-44D0-A634-145B05C5301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6E91D494-9AEF-465C-A096-C0C7808B298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88FC3221-BA71-4B80-B7E3-7251C31DA38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6D5EDECA-612B-45D1-9250-EDB37646D88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B205A88A-5C98-4BB3-A8EF-AF09A642073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11EF777-B571-4F84-93AF-5EBBB1FDD3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9E12B78B-244C-4E72-B7A4-6FC897EF552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94AE8E1-EBA2-4C94-91F6-C2A61E8D24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FAC6003A-A54C-4D44-8F9D-34940BF02C43}"/>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6F117FB-4162-4136-9745-970812CABFED}"/>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D461D30F-8F8B-451D-8EA3-8D8340E3BF89}"/>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BFFF92A1-E224-4FA4-9A5F-F89BC4CEE66F}"/>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B4216893-1CA3-4D38-B60C-F65B057A0B4C}"/>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FC9FECF5-CBCF-4FCB-9576-B1FE7DAA6597}"/>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C1D40C0C-8CE3-4B4D-8DFF-444367BB8967}"/>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3AD72F33-F4C1-483A-8791-EF91B0C9EF14}"/>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BBD8D629-21D8-4ECA-BAE2-496FBD3AE31D}"/>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C415BD19-9BCE-4672-93D9-FBCD304B1FB0}"/>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0556A9AC-5184-41A9-A76D-9F19FDFD13C9}"/>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53DE771-CE07-4000-8228-A980F31773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FBF981D-BB85-47E6-8A53-F93F532E0A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94B1F14-BEC3-4CD1-A48E-15DDCD1042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9112ECE-E917-455C-A33F-CE0DE13DA8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9838D5A-6D82-45D8-9BD5-A0B12C4EC7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537" name="楕円 536">
          <a:extLst>
            <a:ext uri="{FF2B5EF4-FFF2-40B4-BE49-F238E27FC236}">
              <a16:creationId xmlns:a16="http://schemas.microsoft.com/office/drawing/2014/main" id="{52393DAD-8105-4A46-ADE5-E7BCB7107527}"/>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100347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6BA233F-CDCB-440C-94FE-C2DB8CF34112}"/>
            </a:ext>
          </a:extLst>
        </xdr:cNvPr>
        <xdr:cNvSpPr txBox="1"/>
      </xdr:nvSpPr>
      <xdr:spPr>
        <a:xfrm>
          <a:off x="16357600"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539" name="楕円 538">
          <a:extLst>
            <a:ext uri="{FF2B5EF4-FFF2-40B4-BE49-F238E27FC236}">
              <a16:creationId xmlns:a16="http://schemas.microsoft.com/office/drawing/2014/main" id="{7EBC915F-908A-422C-B10D-88F6C92D3B64}"/>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64770</xdr:rowOff>
    </xdr:to>
    <xdr:cxnSp macro="">
      <xdr:nvCxnSpPr>
        <xdr:cNvPr id="540" name="直線コネクタ 539">
          <a:extLst>
            <a:ext uri="{FF2B5EF4-FFF2-40B4-BE49-F238E27FC236}">
              <a16:creationId xmlns:a16="http://schemas.microsoft.com/office/drawing/2014/main" id="{2E608D5B-E748-408E-B472-4809976A381E}"/>
            </a:ext>
          </a:extLst>
        </xdr:cNvPr>
        <xdr:cNvCxnSpPr/>
      </xdr:nvCxnSpPr>
      <xdr:spPr>
        <a:xfrm>
          <a:off x="15481300" y="597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23114</xdr:rowOff>
    </xdr:from>
    <xdr:to>
      <xdr:col>76</xdr:col>
      <xdr:colOff>165100</xdr:colOff>
      <xdr:row>37</xdr:row>
      <xdr:rowOff>124714</xdr:rowOff>
    </xdr:to>
    <xdr:sp macro="" textlink="">
      <xdr:nvSpPr>
        <xdr:cNvPr id="541" name="楕円 540">
          <a:extLst>
            <a:ext uri="{FF2B5EF4-FFF2-40B4-BE49-F238E27FC236}">
              <a16:creationId xmlns:a16="http://schemas.microsoft.com/office/drawing/2014/main" id="{692BF8BB-2D07-4972-9084-BC8B6EB433D8}"/>
            </a:ext>
          </a:extLst>
        </xdr:cNvPr>
        <xdr:cNvSpPr/>
      </xdr:nvSpPr>
      <xdr:spPr>
        <a:xfrm>
          <a:off x="14541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37</xdr:row>
      <xdr:rowOff>73914</xdr:rowOff>
    </xdr:to>
    <xdr:cxnSp macro="">
      <xdr:nvCxnSpPr>
        <xdr:cNvPr id="542" name="直線コネクタ 541">
          <a:extLst>
            <a:ext uri="{FF2B5EF4-FFF2-40B4-BE49-F238E27FC236}">
              <a16:creationId xmlns:a16="http://schemas.microsoft.com/office/drawing/2014/main" id="{5DCA375B-3D78-44EC-871C-CAE81A293844}"/>
            </a:ext>
          </a:extLst>
        </xdr:cNvPr>
        <xdr:cNvCxnSpPr/>
      </xdr:nvCxnSpPr>
      <xdr:spPr>
        <a:xfrm flipV="1">
          <a:off x="14592300" y="5974080"/>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98552</xdr:rowOff>
    </xdr:from>
    <xdr:to>
      <xdr:col>72</xdr:col>
      <xdr:colOff>38100</xdr:colOff>
      <xdr:row>37</xdr:row>
      <xdr:rowOff>28702</xdr:rowOff>
    </xdr:to>
    <xdr:sp macro="" textlink="">
      <xdr:nvSpPr>
        <xdr:cNvPr id="543" name="楕円 542">
          <a:extLst>
            <a:ext uri="{FF2B5EF4-FFF2-40B4-BE49-F238E27FC236}">
              <a16:creationId xmlns:a16="http://schemas.microsoft.com/office/drawing/2014/main" id="{060E7AF9-BACB-43B7-88D0-CE5666844B80}"/>
            </a:ext>
          </a:extLst>
        </xdr:cNvPr>
        <xdr:cNvSpPr/>
      </xdr:nvSpPr>
      <xdr:spPr>
        <a:xfrm>
          <a:off x="1365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149352</xdr:rowOff>
    </xdr:from>
    <xdr:to>
      <xdr:col>76</xdr:col>
      <xdr:colOff>114300</xdr:colOff>
      <xdr:row>37</xdr:row>
      <xdr:rowOff>73914</xdr:rowOff>
    </xdr:to>
    <xdr:cxnSp macro="">
      <xdr:nvCxnSpPr>
        <xdr:cNvPr id="544" name="直線コネクタ 543">
          <a:extLst>
            <a:ext uri="{FF2B5EF4-FFF2-40B4-BE49-F238E27FC236}">
              <a16:creationId xmlns:a16="http://schemas.microsoft.com/office/drawing/2014/main" id="{50527C13-79FF-4719-9553-3A20CABAA684}"/>
            </a:ext>
          </a:extLst>
        </xdr:cNvPr>
        <xdr:cNvCxnSpPr/>
      </xdr:nvCxnSpPr>
      <xdr:spPr>
        <a:xfrm>
          <a:off x="13703300" y="63215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160274</xdr:rowOff>
    </xdr:from>
    <xdr:to>
      <xdr:col>67</xdr:col>
      <xdr:colOff>101600</xdr:colOff>
      <xdr:row>36</xdr:row>
      <xdr:rowOff>90424</xdr:rowOff>
    </xdr:to>
    <xdr:sp macro="" textlink="">
      <xdr:nvSpPr>
        <xdr:cNvPr id="545" name="楕円 544">
          <a:extLst>
            <a:ext uri="{FF2B5EF4-FFF2-40B4-BE49-F238E27FC236}">
              <a16:creationId xmlns:a16="http://schemas.microsoft.com/office/drawing/2014/main" id="{D133E0B9-5F08-4E21-8797-98ACAC4D3859}"/>
            </a:ext>
          </a:extLst>
        </xdr:cNvPr>
        <xdr:cNvSpPr/>
      </xdr:nvSpPr>
      <xdr:spPr>
        <a:xfrm>
          <a:off x="12763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39624</xdr:rowOff>
    </xdr:from>
    <xdr:to>
      <xdr:col>71</xdr:col>
      <xdr:colOff>177800</xdr:colOff>
      <xdr:row>36</xdr:row>
      <xdr:rowOff>149352</xdr:rowOff>
    </xdr:to>
    <xdr:cxnSp macro="">
      <xdr:nvCxnSpPr>
        <xdr:cNvPr id="546" name="直線コネクタ 545">
          <a:extLst>
            <a:ext uri="{FF2B5EF4-FFF2-40B4-BE49-F238E27FC236}">
              <a16:creationId xmlns:a16="http://schemas.microsoft.com/office/drawing/2014/main" id="{7E8803C8-D781-4C02-8042-F46DF60AA5C8}"/>
            </a:ext>
          </a:extLst>
        </xdr:cNvPr>
        <xdr:cNvCxnSpPr/>
      </xdr:nvCxnSpPr>
      <xdr:spPr>
        <a:xfrm>
          <a:off x="12814300" y="6211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CE46CF65-5B0A-4113-8510-171957404321}"/>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DF97CB0C-1F39-423A-8254-A9BDF72832BA}"/>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8DAA21F5-8936-4292-9D5F-FF6598AD4E4E}"/>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DD62294B-6EF1-48EE-8900-A31E6A55D1BA}"/>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97E74C0E-6C57-4EA5-856F-920E469C0B11}"/>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141241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B113B19-C1B5-44B7-A23F-7B264815F021}"/>
            </a:ext>
          </a:extLst>
        </xdr:cNvPr>
        <xdr:cNvSpPr txBox="1"/>
      </xdr:nvSpPr>
      <xdr:spPr>
        <a:xfrm>
          <a:off x="14389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45229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A4D9F7D-A040-49AC-8257-467DBBDF9F19}"/>
            </a:ext>
          </a:extLst>
        </xdr:cNvPr>
        <xdr:cNvSpPr txBox="1"/>
      </xdr:nvSpPr>
      <xdr:spPr>
        <a:xfrm>
          <a:off x="13500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106951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14080578-6B54-446B-B463-3C736ADADDA1}"/>
            </a:ext>
          </a:extLst>
        </xdr:cNvPr>
        <xdr:cNvSpPr txBox="1"/>
      </xdr:nvSpPr>
      <xdr:spPr>
        <a:xfrm>
          <a:off x="12611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D0FA78C-0988-4515-A3F4-A75C2C5E99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0E60777-81B0-4A11-AA5B-F766C68DF2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E9D18270-19A9-4140-9129-27E1FA2BF8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E1AA71C-E93E-4164-B09E-FC8CECEE5E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A81D714-BA6B-4C17-8EE5-8E2452DED0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4B4B55F-04C3-4C06-9D36-1823F129F3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6BCF4F8-8EDC-4AB6-9DD4-5AB1F5D3C5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9D0BBF1-B536-49F8-9C32-468910FDDA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9C9186E-F802-4CA9-A506-01C2F816FC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83571CD-4F12-4A5D-9132-929E375D01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B739CCE9-7C2B-4C6B-B53E-536B4E847B64}"/>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E25756CA-AF79-40D5-98F5-FDA581C1B0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C0419E65-D7E4-48E6-9017-276F48B890AF}"/>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2DEA04DE-41C9-42D5-A080-8249AC74062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597073D1-304B-47F1-B322-F6D5E0B769C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A201610E-92CD-403E-AD59-C740999C3DA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C0F8BA8F-7488-4314-B779-A3ED4BECD1F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ED5317EF-7331-4E1A-87A8-3D2B7BD0435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D6BE7C64-D3B1-4EAC-8F30-1F476748698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306E829-2DCE-4542-9AC1-52C7F06035D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FB935024-6790-4554-BCED-8F62E5D0E96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12EC6B6-739F-4895-A57D-D7B1A630AFE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B13B6DF5-0E10-48CD-9D33-45B92381FC6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E53A796F-4657-4B40-8D94-64EAB27907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DBA141B4-1681-4926-83CA-93B0CB9EA6D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67748F1-B2BB-4680-B6FA-1A94638509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7DA90456-FD71-4D19-A84A-C97DE638B318}"/>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ED1A5B7D-20E8-48FB-8249-CACB1FB3BA1A}"/>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11ACDE7F-FB56-4678-8034-CBAC785CD476}"/>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809D7C64-75BB-4BA2-B15E-265A425292EF}"/>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1D85B403-4F80-44C5-B31C-0431088A48FA}"/>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0D06B248-789B-4F9F-A2A4-267D8F3BE604}"/>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FAC42D89-F67E-4C0B-B959-04C03372371A}"/>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1F52E115-8606-4255-B74F-41A1E0566ACC}"/>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119A3188-760E-4ADC-A735-80D6108F0D38}"/>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1777EA36-5F22-4C7C-8414-DEF8B9E7A174}"/>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E5F3CFA7-6843-4B84-8D2B-364942C24AAF}"/>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0CFCCC5-58BF-4EE3-863F-3DB8B092FE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E509A7D-5425-4C6A-8876-593C539F7D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672F93A-C1AA-4EB4-9177-CB54EA49FD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B513AF3-D61B-4A80-813E-C80A79B969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167A52D-EE32-4777-8B17-32E027CC72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98323</xdr:rowOff>
    </xdr:from>
    <xdr:to>
      <xdr:col>116</xdr:col>
      <xdr:colOff>114300</xdr:colOff>
      <xdr:row>42</xdr:row>
      <xdr:rowOff>28473</xdr:rowOff>
    </xdr:to>
    <xdr:sp macro="" textlink="">
      <xdr:nvSpPr>
        <xdr:cNvPr id="597" name="楕円 596">
          <a:extLst>
            <a:ext uri="{FF2B5EF4-FFF2-40B4-BE49-F238E27FC236}">
              <a16:creationId xmlns:a16="http://schemas.microsoft.com/office/drawing/2014/main" id="{8E8B0A70-5992-4EE7-AB9B-51A05177094D}"/>
            </a:ext>
          </a:extLst>
        </xdr:cNvPr>
        <xdr:cNvSpPr/>
      </xdr:nvSpPr>
      <xdr:spPr>
        <a:xfrm>
          <a:off x="22110700" y="71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13250</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FEA14AB5-708D-4948-9A4A-CFEE9142A16C}"/>
            </a:ext>
          </a:extLst>
        </xdr:cNvPr>
        <xdr:cNvSpPr txBox="1"/>
      </xdr:nvSpPr>
      <xdr:spPr>
        <a:xfrm>
          <a:off x="22199600" y="70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102389</xdr:rowOff>
    </xdr:from>
    <xdr:to>
      <xdr:col>112</xdr:col>
      <xdr:colOff>38100</xdr:colOff>
      <xdr:row>42</xdr:row>
      <xdr:rowOff>32539</xdr:rowOff>
    </xdr:to>
    <xdr:sp macro="" textlink="">
      <xdr:nvSpPr>
        <xdr:cNvPr id="599" name="楕円 598">
          <a:extLst>
            <a:ext uri="{FF2B5EF4-FFF2-40B4-BE49-F238E27FC236}">
              <a16:creationId xmlns:a16="http://schemas.microsoft.com/office/drawing/2014/main" id="{E21C54D5-6B9F-4A04-8BDC-0B3596386B1E}"/>
            </a:ext>
          </a:extLst>
        </xdr:cNvPr>
        <xdr:cNvSpPr/>
      </xdr:nvSpPr>
      <xdr:spPr>
        <a:xfrm>
          <a:off x="21272500" y="7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149123</xdr:rowOff>
    </xdr:from>
    <xdr:to>
      <xdr:col>116</xdr:col>
      <xdr:colOff>63500</xdr:colOff>
      <xdr:row>41</xdr:row>
      <xdr:rowOff>153189</xdr:rowOff>
    </xdr:to>
    <xdr:cxnSp macro="">
      <xdr:nvCxnSpPr>
        <xdr:cNvPr id="600" name="直線コネクタ 599">
          <a:extLst>
            <a:ext uri="{FF2B5EF4-FFF2-40B4-BE49-F238E27FC236}">
              <a16:creationId xmlns:a16="http://schemas.microsoft.com/office/drawing/2014/main" id="{4F50D706-B8D0-412E-8BCD-6E91266CFB1D}"/>
            </a:ext>
          </a:extLst>
        </xdr:cNvPr>
        <xdr:cNvCxnSpPr/>
      </xdr:nvCxnSpPr>
      <xdr:spPr>
        <a:xfrm flipV="1">
          <a:off x="21323300" y="7178573"/>
          <a:ext cx="8382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12860</xdr:rowOff>
    </xdr:from>
    <xdr:to>
      <xdr:col>107</xdr:col>
      <xdr:colOff>101600</xdr:colOff>
      <xdr:row>42</xdr:row>
      <xdr:rowOff>114460</xdr:rowOff>
    </xdr:to>
    <xdr:sp macro="" textlink="">
      <xdr:nvSpPr>
        <xdr:cNvPr id="601" name="楕円 600">
          <a:extLst>
            <a:ext uri="{FF2B5EF4-FFF2-40B4-BE49-F238E27FC236}">
              <a16:creationId xmlns:a16="http://schemas.microsoft.com/office/drawing/2014/main" id="{D4444CFE-21F1-4A4D-9B42-EDABC1F2F44A}"/>
            </a:ext>
          </a:extLst>
        </xdr:cNvPr>
        <xdr:cNvSpPr/>
      </xdr:nvSpPr>
      <xdr:spPr>
        <a:xfrm>
          <a:off x="20383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153189</xdr:rowOff>
    </xdr:from>
    <xdr:to>
      <xdr:col>111</xdr:col>
      <xdr:colOff>177800</xdr:colOff>
      <xdr:row>42</xdr:row>
      <xdr:rowOff>63660</xdr:rowOff>
    </xdr:to>
    <xdr:cxnSp macro="">
      <xdr:nvCxnSpPr>
        <xdr:cNvPr id="602" name="直線コネクタ 601">
          <a:extLst>
            <a:ext uri="{FF2B5EF4-FFF2-40B4-BE49-F238E27FC236}">
              <a16:creationId xmlns:a16="http://schemas.microsoft.com/office/drawing/2014/main" id="{93D72C35-F044-452F-8129-1A33B28AF31C}"/>
            </a:ext>
          </a:extLst>
        </xdr:cNvPr>
        <xdr:cNvCxnSpPr/>
      </xdr:nvCxnSpPr>
      <xdr:spPr>
        <a:xfrm flipV="1">
          <a:off x="20434300" y="7182639"/>
          <a:ext cx="8890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14362</xdr:rowOff>
    </xdr:from>
    <xdr:to>
      <xdr:col>102</xdr:col>
      <xdr:colOff>165100</xdr:colOff>
      <xdr:row>42</xdr:row>
      <xdr:rowOff>115962</xdr:rowOff>
    </xdr:to>
    <xdr:sp macro="" textlink="">
      <xdr:nvSpPr>
        <xdr:cNvPr id="603" name="楕円 602">
          <a:extLst>
            <a:ext uri="{FF2B5EF4-FFF2-40B4-BE49-F238E27FC236}">
              <a16:creationId xmlns:a16="http://schemas.microsoft.com/office/drawing/2014/main" id="{EE6112A2-61A5-480E-BBAB-B51DC9FCDFCA}"/>
            </a:ext>
          </a:extLst>
        </xdr:cNvPr>
        <xdr:cNvSpPr/>
      </xdr:nvSpPr>
      <xdr:spPr>
        <a:xfrm>
          <a:off x="19494500" y="72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63660</xdr:rowOff>
    </xdr:from>
    <xdr:to>
      <xdr:col>107</xdr:col>
      <xdr:colOff>50800</xdr:colOff>
      <xdr:row>42</xdr:row>
      <xdr:rowOff>65162</xdr:rowOff>
    </xdr:to>
    <xdr:cxnSp macro="">
      <xdr:nvCxnSpPr>
        <xdr:cNvPr id="604" name="直線コネクタ 603">
          <a:extLst>
            <a:ext uri="{FF2B5EF4-FFF2-40B4-BE49-F238E27FC236}">
              <a16:creationId xmlns:a16="http://schemas.microsoft.com/office/drawing/2014/main" id="{FD08156E-2195-408F-8F16-635C01AA2F4C}"/>
            </a:ext>
          </a:extLst>
        </xdr:cNvPr>
        <xdr:cNvCxnSpPr/>
      </xdr:nvCxnSpPr>
      <xdr:spPr>
        <a:xfrm flipV="1">
          <a:off x="19545300" y="726456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14492</xdr:rowOff>
    </xdr:from>
    <xdr:to>
      <xdr:col>98</xdr:col>
      <xdr:colOff>38100</xdr:colOff>
      <xdr:row>42</xdr:row>
      <xdr:rowOff>116092</xdr:rowOff>
    </xdr:to>
    <xdr:sp macro="" textlink="">
      <xdr:nvSpPr>
        <xdr:cNvPr id="605" name="楕円 604">
          <a:extLst>
            <a:ext uri="{FF2B5EF4-FFF2-40B4-BE49-F238E27FC236}">
              <a16:creationId xmlns:a16="http://schemas.microsoft.com/office/drawing/2014/main" id="{A4022298-CE88-42FB-B5AA-5113464736A6}"/>
            </a:ext>
          </a:extLst>
        </xdr:cNvPr>
        <xdr:cNvSpPr/>
      </xdr:nvSpPr>
      <xdr:spPr>
        <a:xfrm>
          <a:off x="18605500" y="72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65162</xdr:rowOff>
    </xdr:from>
    <xdr:to>
      <xdr:col>102</xdr:col>
      <xdr:colOff>114300</xdr:colOff>
      <xdr:row>42</xdr:row>
      <xdr:rowOff>65292</xdr:rowOff>
    </xdr:to>
    <xdr:cxnSp macro="">
      <xdr:nvCxnSpPr>
        <xdr:cNvPr id="606" name="直線コネクタ 605">
          <a:extLst>
            <a:ext uri="{FF2B5EF4-FFF2-40B4-BE49-F238E27FC236}">
              <a16:creationId xmlns:a16="http://schemas.microsoft.com/office/drawing/2014/main" id="{21D660C2-2D57-4D8D-9828-FF418B036859}"/>
            </a:ext>
          </a:extLst>
        </xdr:cNvPr>
        <xdr:cNvCxnSpPr/>
      </xdr:nvCxnSpPr>
      <xdr:spPr>
        <a:xfrm flipV="1">
          <a:off x="18656300" y="726606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EEAF361C-BE12-4F4A-A5F6-7E3F29E92FC3}"/>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0FAC91AC-5757-4325-BBC3-DE06AE50A243}"/>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7D238B90-9021-44C8-A9D7-67952CBB2A97}"/>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FE59ACF7-E46A-4DB4-A0A6-683E81282D59}"/>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23666</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498F82F7-A651-416B-9230-C30FF3B32285}"/>
            </a:ext>
          </a:extLst>
        </xdr:cNvPr>
        <xdr:cNvSpPr txBox="1"/>
      </xdr:nvSpPr>
      <xdr:spPr>
        <a:xfrm>
          <a:off x="21043411" y="72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105587</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ABE5AF3E-76A4-4D67-8203-99021C4D4F0E}"/>
            </a:ext>
          </a:extLst>
        </xdr:cNvPr>
        <xdr:cNvSpPr txBox="1"/>
      </xdr:nvSpPr>
      <xdr:spPr>
        <a:xfrm>
          <a:off x="20167111" y="73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107089</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E239BB91-313B-4A86-BC6C-3B19149C229B}"/>
            </a:ext>
          </a:extLst>
        </xdr:cNvPr>
        <xdr:cNvSpPr txBox="1"/>
      </xdr:nvSpPr>
      <xdr:spPr>
        <a:xfrm>
          <a:off x="19278111" y="7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107219</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81A2E4E0-D591-4F74-8F22-B5BF21325562}"/>
            </a:ext>
          </a:extLst>
        </xdr:cNvPr>
        <xdr:cNvSpPr txBox="1"/>
      </xdr:nvSpPr>
      <xdr:spPr>
        <a:xfrm>
          <a:off x="18389111" y="73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24F6FE9A-78B7-49FF-B7A6-08AB8A0E30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448843CC-3395-4001-A3CF-DF7779A27D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EE1EC77D-0C72-48AE-87A2-A1A899C46E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5EBB42F1-FAE3-4466-B66F-46926D7B9D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D5D6CC9-7A6B-42D9-BE52-EE4C5C07A7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E8CF81C2-CAA0-4000-8159-BCDFE9E6A4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4F8569A2-8FE4-4D34-A5CA-C36586E9EC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1A1C71D3-1B1F-4314-B99C-B2EFD1EE35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E18FB8D-B1B2-4F4F-BE12-76A3CDEF55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463D06A2-7BC9-4EF8-A78C-8C2C1C7CE2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C7392216-FA7C-4019-A617-4301B88B92E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CD968CC8-1873-4755-88BA-8F2F8B77343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BD93E05F-5453-4441-8BD1-2767158E05A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271CC331-FD29-428F-93CE-2166151A3A1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5CEF1F00-4A71-4595-AD30-5A86CEBD5F9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4794C707-3937-4D63-A456-70C7B6E9DE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41CCFC5C-99E8-4524-AC33-2F379D608E1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BE9BF118-C0FA-4981-8082-01381BC045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7D734796-6E06-4AB5-83EA-5E117E53EF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93228BF1-D480-42E0-B449-2104498BEE3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ACF999BE-7DA8-4F75-86CF-E65621A8DE1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DE42283F-725E-429C-8DC2-20E114E7E9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C505A760-A54C-468D-A308-1A04D11A13C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AAF0FE1B-C2C3-41F6-88DE-61650A2563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5A176885-B2F8-4265-9639-C0A7292CA70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341A6A91-D760-48BC-8E67-B98EC24887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9095D978-58A3-4D18-9037-43CC9C619CBC}"/>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EF6C204D-1C49-4C25-9377-A8855D3767DA}"/>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4C3A4DDB-A7F5-4F42-8F5C-901E04AFD909}"/>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0DAAF4C-CA0B-47B5-9BF5-595249F60507}"/>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2B192630-02A9-4348-B51E-EB65283A6E2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2D7613A6-64DC-4A40-A836-21EF0D3714E7}"/>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092BE7EA-BBD5-4E1F-BBCB-354D163E52EE}"/>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E0B9F49F-02BF-4719-BA60-5743267AA0C0}"/>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2E877B1F-559C-44C5-8650-45607EAB1EE2}"/>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447844D2-4365-47E1-9B19-7A56CB854975}"/>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1C07298A-933F-41FA-9F06-0C3EE437B373}"/>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4621707-93C7-4E2A-8924-60B30AEF04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ACE91FD4-EC25-4428-A2EC-097DFC0671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1FBCEAD6-5FD3-4029-A663-70EA6E7A21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61973064-D6D7-4AA7-944E-8E3E3083C2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D064FF4E-E5B5-4724-98C5-E7DF74619A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57" name="楕円 656">
          <a:extLst>
            <a:ext uri="{FF2B5EF4-FFF2-40B4-BE49-F238E27FC236}">
              <a16:creationId xmlns:a16="http://schemas.microsoft.com/office/drawing/2014/main" id="{398D5517-659A-4BCD-A532-E52037D277D4}"/>
            </a:ext>
          </a:extLst>
        </xdr:cNvPr>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350032E8-2D6F-4D98-BFCF-BEEB8F4BA414}"/>
            </a:ext>
          </a:extLst>
        </xdr:cNvPr>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9" name="楕円 658">
          <a:extLst>
            <a:ext uri="{FF2B5EF4-FFF2-40B4-BE49-F238E27FC236}">
              <a16:creationId xmlns:a16="http://schemas.microsoft.com/office/drawing/2014/main" id="{31621C9D-005E-430D-BDC0-9F520530233B}"/>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62049</xdr:rowOff>
    </xdr:to>
    <xdr:cxnSp macro="">
      <xdr:nvCxnSpPr>
        <xdr:cNvPr id="660" name="直線コネクタ 659">
          <a:extLst>
            <a:ext uri="{FF2B5EF4-FFF2-40B4-BE49-F238E27FC236}">
              <a16:creationId xmlns:a16="http://schemas.microsoft.com/office/drawing/2014/main" id="{B3036144-CCDF-42AF-AE1A-FE24F557C475}"/>
            </a:ext>
          </a:extLst>
        </xdr:cNvPr>
        <xdr:cNvCxnSpPr/>
      </xdr:nvCxnSpPr>
      <xdr:spPr>
        <a:xfrm>
          <a:off x="15481300" y="106462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61" name="楕円 660">
          <a:extLst>
            <a:ext uri="{FF2B5EF4-FFF2-40B4-BE49-F238E27FC236}">
              <a16:creationId xmlns:a16="http://schemas.microsoft.com/office/drawing/2014/main" id="{24E210D9-54AC-4836-B5D3-B66D0779174C}"/>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62</xdr:row>
      <xdr:rowOff>16328</xdr:rowOff>
    </xdr:to>
    <xdr:cxnSp macro="">
      <xdr:nvCxnSpPr>
        <xdr:cNvPr id="662" name="直線コネクタ 661">
          <a:extLst>
            <a:ext uri="{FF2B5EF4-FFF2-40B4-BE49-F238E27FC236}">
              <a16:creationId xmlns:a16="http://schemas.microsoft.com/office/drawing/2014/main" id="{E6A094A8-8EBE-41E1-8333-1693B0A5860B}"/>
            </a:ext>
          </a:extLst>
        </xdr:cNvPr>
        <xdr:cNvCxnSpPr/>
      </xdr:nvCxnSpPr>
      <xdr:spPr>
        <a:xfrm>
          <a:off x="14592300" y="10554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663" name="楕円 662">
          <a:extLst>
            <a:ext uri="{FF2B5EF4-FFF2-40B4-BE49-F238E27FC236}">
              <a16:creationId xmlns:a16="http://schemas.microsoft.com/office/drawing/2014/main" id="{2A069CC2-CA23-47ED-85C9-CB43909614A4}"/>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96338</xdr:rowOff>
    </xdr:to>
    <xdr:cxnSp macro="">
      <xdr:nvCxnSpPr>
        <xdr:cNvPr id="664" name="直線コネクタ 663">
          <a:extLst>
            <a:ext uri="{FF2B5EF4-FFF2-40B4-BE49-F238E27FC236}">
              <a16:creationId xmlns:a16="http://schemas.microsoft.com/office/drawing/2014/main" id="{69243165-BDAC-4168-B531-6A81C5BB788A}"/>
            </a:ext>
          </a:extLst>
        </xdr:cNvPr>
        <xdr:cNvCxnSpPr/>
      </xdr:nvCxnSpPr>
      <xdr:spPr>
        <a:xfrm>
          <a:off x="13703300" y="104862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76563</xdr:rowOff>
    </xdr:from>
    <xdr:to>
      <xdr:col>67</xdr:col>
      <xdr:colOff>101600</xdr:colOff>
      <xdr:row>61</xdr:row>
      <xdr:rowOff>6713</xdr:rowOff>
    </xdr:to>
    <xdr:sp macro="" textlink="">
      <xdr:nvSpPr>
        <xdr:cNvPr id="665" name="楕円 664">
          <a:extLst>
            <a:ext uri="{FF2B5EF4-FFF2-40B4-BE49-F238E27FC236}">
              <a16:creationId xmlns:a16="http://schemas.microsoft.com/office/drawing/2014/main" id="{472E07BA-8D1B-42C1-9B65-C172C7B7C523}"/>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61</xdr:row>
      <xdr:rowOff>27759</xdr:rowOff>
    </xdr:to>
    <xdr:cxnSp macro="">
      <xdr:nvCxnSpPr>
        <xdr:cNvPr id="666" name="直線コネクタ 665">
          <a:extLst>
            <a:ext uri="{FF2B5EF4-FFF2-40B4-BE49-F238E27FC236}">
              <a16:creationId xmlns:a16="http://schemas.microsoft.com/office/drawing/2014/main" id="{14986E21-C25C-45C0-B453-2B763293AD9C}"/>
            </a:ext>
          </a:extLst>
        </xdr:cNvPr>
        <xdr:cNvCxnSpPr/>
      </xdr:nvCxnSpPr>
      <xdr:spPr>
        <a:xfrm>
          <a:off x="12814300" y="10414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934B835-9401-4FD8-8C95-9804ED7EBB5A}"/>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58C7797-409D-4BE3-8CDC-9BC5DAE1D08E}"/>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24E23FDB-BF64-4AE0-A458-B9BDC6ABC2B5}"/>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4C7FC94-1A89-44A8-8D82-180E78E4615F}"/>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5376384B-3B6E-47A3-AD99-3F7108BE420B}"/>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2058372C-7FA7-40BB-94F9-230A19DA7DC6}"/>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DAAC77B-56C3-48E2-98AF-AB9A6D50AA98}"/>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58BB3699-73A6-45F5-AC8B-6D80315C89EF}"/>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2E34ABB0-2684-4772-8FA8-09F0AC35ED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4F2372B0-FDCC-42EF-89DE-DA3968D72E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E16DED1B-B09F-4817-AA46-EAE5F5E624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F2FAE247-62B3-4D12-B3A1-7099E7D041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BB967C-B67A-4EEB-B197-673D9F8599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BB21C76E-0B9B-4D9E-BE70-5D8540D9BF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FF33EFCF-51AA-437C-8A7C-E592441348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8D4C72F3-D27C-4509-8FC2-8C54F11672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4142E1B0-5E67-459B-94A8-2B114E481E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4FC9A8B4-2B03-4AB8-83D4-75F306CDB2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2F03CA3A-EF46-49B5-9125-BD807D7B51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99CDA98B-00D1-4E95-B7BF-019BF20CC78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FBD0CBE1-7BBD-4AEB-9186-56CABD39AC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667B32DD-7F09-4B07-BE04-ACD75F7FB48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ADA85E9F-7E2C-43DD-8BC8-E057A9AD7D7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20D1FCBE-EACA-43D2-B474-24FDB165B0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A641AF74-D22C-4DBA-8A79-6381DC5234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410077BD-9D0B-4F7F-AB72-D3359C496F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3BED14F7-4A94-4E95-A397-F5B147F196F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50699A2F-BE4B-4C31-8151-1C3C0D2CDFE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42BEBF57-956F-4ED5-BF02-9403AC49D9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C0A3D7D-7EF9-4805-8250-DEFED1745F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2B34572C-C75F-4EFE-9149-4F4D16D5D0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0F399B37-C22F-4041-84FF-1120D4C50B39}"/>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C703AD7E-9ECB-4A52-ADD0-55E3CD4D89DA}"/>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03552FEF-9E0C-4156-803F-DAE526FA3B4D}"/>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C362E426-E6E6-4745-81EA-7479CBDC2909}"/>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344DFE4B-7887-4E25-BFA9-6DF6E9282E8C}"/>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49CEF126-6766-4B94-9EBE-00F1EE6F064C}"/>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6C8EEBD7-3D60-45A7-AA35-F8C16A6AA20C}"/>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94547847-0714-47F7-9973-76D9C4D94565}"/>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295BABAB-DE8C-4599-8411-7D1F65BC1852}"/>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8320BB5C-17B2-457C-AD06-158436F0127B}"/>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B30126C1-E3CD-4D9B-887E-51FC93DD30D1}"/>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4FABD50-939C-404D-A85F-0C1D7972B0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4EEF7EED-3B27-44AA-BB04-79AF2B5EA0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F799F82E-A4D6-4115-B5B8-4E2CE6ABCF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DD5C43F6-B110-4E0C-9AB8-CDB7870A1F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B24FAA24-4238-438C-9D17-9662921B77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4" name="楕円 713">
          <a:extLst>
            <a:ext uri="{FF2B5EF4-FFF2-40B4-BE49-F238E27FC236}">
              <a16:creationId xmlns:a16="http://schemas.microsoft.com/office/drawing/2014/main" id="{68FCB7A6-0598-411F-AE70-AEBA8DC6FADE}"/>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8CDC4E62-E01D-43F8-941B-F3B9B14DC0F7}"/>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6" name="楕円 715">
          <a:extLst>
            <a:ext uri="{FF2B5EF4-FFF2-40B4-BE49-F238E27FC236}">
              <a16:creationId xmlns:a16="http://schemas.microsoft.com/office/drawing/2014/main" id="{87710E6A-3BFC-4356-8D11-6DC1DF3FEF04}"/>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7" name="直線コネクタ 716">
          <a:extLst>
            <a:ext uri="{FF2B5EF4-FFF2-40B4-BE49-F238E27FC236}">
              <a16:creationId xmlns:a16="http://schemas.microsoft.com/office/drawing/2014/main" id="{1E0B0CE7-16C4-4C5F-86EF-60599B945C58}"/>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8" name="楕円 717">
          <a:extLst>
            <a:ext uri="{FF2B5EF4-FFF2-40B4-BE49-F238E27FC236}">
              <a16:creationId xmlns:a16="http://schemas.microsoft.com/office/drawing/2014/main" id="{E17BA9FA-8753-4F56-8A9A-C6469C67288D}"/>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9" name="直線コネクタ 718">
          <a:extLst>
            <a:ext uri="{FF2B5EF4-FFF2-40B4-BE49-F238E27FC236}">
              <a16:creationId xmlns:a16="http://schemas.microsoft.com/office/drawing/2014/main" id="{2D34DA77-3696-4649-9B29-0CB0CD7F0737}"/>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20" name="楕円 719">
          <a:extLst>
            <a:ext uri="{FF2B5EF4-FFF2-40B4-BE49-F238E27FC236}">
              <a16:creationId xmlns:a16="http://schemas.microsoft.com/office/drawing/2014/main" id="{6DB6B3D1-A1FE-48F9-97E2-DC10B1B871B2}"/>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21" name="直線コネクタ 720">
          <a:extLst>
            <a:ext uri="{FF2B5EF4-FFF2-40B4-BE49-F238E27FC236}">
              <a16:creationId xmlns:a16="http://schemas.microsoft.com/office/drawing/2014/main" id="{0E2C3378-4711-4120-912E-ED5C96A10030}"/>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22" name="楕円 721">
          <a:extLst>
            <a:ext uri="{FF2B5EF4-FFF2-40B4-BE49-F238E27FC236}">
              <a16:creationId xmlns:a16="http://schemas.microsoft.com/office/drawing/2014/main" id="{5867E37C-DCA1-47A2-8454-8347C272BFD3}"/>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23" name="直線コネクタ 722">
          <a:extLst>
            <a:ext uri="{FF2B5EF4-FFF2-40B4-BE49-F238E27FC236}">
              <a16:creationId xmlns:a16="http://schemas.microsoft.com/office/drawing/2014/main" id="{391D6CFD-EC67-4501-9041-A799005247FF}"/>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17AE2BA3-CCA9-4B1C-ADF1-8FC1774936C3}"/>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1AA07A7F-B48E-452D-B4EA-5D4CD12D21EE}"/>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1CAD44E2-C17F-41F9-84E1-D6745787A4BC}"/>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10B4D7F4-D2DA-4810-BD86-CC69ABD507E4}"/>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8" name="n_1mainValue【保健センター・保健所】&#10;一人当たり面積">
          <a:extLst>
            <a:ext uri="{FF2B5EF4-FFF2-40B4-BE49-F238E27FC236}">
              <a16:creationId xmlns:a16="http://schemas.microsoft.com/office/drawing/2014/main" id="{E1D92508-F4FC-495E-8148-19E1BCA87DB7}"/>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9" name="n_2mainValue【保健センター・保健所】&#10;一人当たり面積">
          <a:extLst>
            <a:ext uri="{FF2B5EF4-FFF2-40B4-BE49-F238E27FC236}">
              <a16:creationId xmlns:a16="http://schemas.microsoft.com/office/drawing/2014/main" id="{7E14F83F-F533-41BD-BAC1-77D82E778277}"/>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30" name="n_3mainValue【保健センター・保健所】&#10;一人当たり面積">
          <a:extLst>
            <a:ext uri="{FF2B5EF4-FFF2-40B4-BE49-F238E27FC236}">
              <a16:creationId xmlns:a16="http://schemas.microsoft.com/office/drawing/2014/main" id="{288B96E6-48C1-44C4-BC3D-852B1838772A}"/>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31" name="n_4mainValue【保健センター・保健所】&#10;一人当たり面積">
          <a:extLst>
            <a:ext uri="{FF2B5EF4-FFF2-40B4-BE49-F238E27FC236}">
              <a16:creationId xmlns:a16="http://schemas.microsoft.com/office/drawing/2014/main" id="{C5A2FCD9-2ADA-4359-A117-2E2C2D08B464}"/>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A573A9AF-304F-4311-AF1E-F17BC47B7A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A90CF4E-28BE-47A9-945A-DB7BB20C5A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1981A152-E2A6-4434-8F50-D4BA5A1D91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3CAE9E6-71AE-4FBF-96A9-EB4FA0E32B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3E49C445-6979-45BA-989F-7944E197FD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779512C-A433-4256-AEAD-E1329C8A9F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670345A0-75F8-4509-8CB0-3E0B8DCB76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1162720-3917-4E82-BEF4-6D16995C5E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3795D5AD-4F4F-4D3F-B584-791E729C41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835CA83C-1E9B-4037-943C-0F76F6AF44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E3401359-172D-4D13-991C-EBB37A6D54C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2EC92387-4430-4A29-ADC5-F325DC326BF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3D7574D1-3C86-4F2E-9101-0BAAE42BD38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964EA083-71C0-4B45-8BE1-51E4D9BA6E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E6927127-CCAF-4D62-AFE6-BE3D288E8EE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499A5C46-DF63-492E-B538-3AA9511B4E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E64AC31-E3D1-43FC-8A05-DD76A6980E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80B79077-ACF6-45A7-B01D-4AC5F0CFF5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7442C4B8-D5CC-4F4D-B731-8584C63D56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8FF1A326-1D71-4C8A-A7EF-40A8CECC740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3E33FCF3-5F63-4115-A153-A1CFB7B8E56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2CF894D2-2995-4D5B-91EE-C473DA27B5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6DB0BB6B-EEB3-4131-A97C-083797378DB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3E769EC6-C22F-4AF7-9838-3996566E5A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556A958A-2D87-4578-A94F-6FE0387C6755}"/>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328F87DF-962D-4DF0-89E6-0F4EA8421552}"/>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0E4410AF-9044-4F12-9A44-9691077093C9}"/>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CDD026E-5B3C-413F-81D3-74BC9FCC5C34}"/>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0DE8E991-926E-42C6-9273-9CD946B09A24}"/>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6D3496E8-393A-4281-99CB-88F97040FFB5}"/>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315DF665-B918-4046-B76B-5BDC6FEB3D1F}"/>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888787D8-2E45-471A-990C-87639CBA408B}"/>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37DBDE0E-E6AF-4F67-BA0C-458A58BB1A48}"/>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6CE6EC04-BAF9-41AE-AF32-E656F26CFFF2}"/>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B30CCB91-314A-4053-B12C-4A4D575358DF}"/>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1BC61E2-6CAA-48DB-9B0A-8A6337941B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C0710BC-A62D-43DE-B2A7-06C90593F6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31C6CCA-EA75-4DEC-9C60-2908C50A08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93948663-8847-40CE-B3E9-43BC53C772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8C1F879-1642-4311-ACF1-F218834BC0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772" name="楕円 771">
          <a:extLst>
            <a:ext uri="{FF2B5EF4-FFF2-40B4-BE49-F238E27FC236}">
              <a16:creationId xmlns:a16="http://schemas.microsoft.com/office/drawing/2014/main" id="{25CA2517-4DE4-45EA-8838-ACDC50B6432F}"/>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52D71A13-F68F-4B28-AAC1-A4A1CC01DF56}"/>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774" name="楕円 773">
          <a:extLst>
            <a:ext uri="{FF2B5EF4-FFF2-40B4-BE49-F238E27FC236}">
              <a16:creationId xmlns:a16="http://schemas.microsoft.com/office/drawing/2014/main" id="{B9EF914C-EF19-4E71-A03A-7DF82212D61C}"/>
            </a:ext>
          </a:extLst>
        </xdr:cNvPr>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49530</xdr:rowOff>
    </xdr:to>
    <xdr:cxnSp macro="">
      <xdr:nvCxnSpPr>
        <xdr:cNvPr id="775" name="直線コネクタ 774">
          <a:extLst>
            <a:ext uri="{FF2B5EF4-FFF2-40B4-BE49-F238E27FC236}">
              <a16:creationId xmlns:a16="http://schemas.microsoft.com/office/drawing/2014/main" id="{6FD10D4C-7653-468D-B5CD-FE80A1CB2DC9}"/>
            </a:ext>
          </a:extLst>
        </xdr:cNvPr>
        <xdr:cNvCxnSpPr/>
      </xdr:nvCxnSpPr>
      <xdr:spPr>
        <a:xfrm>
          <a:off x="15481300" y="13540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776" name="楕円 775">
          <a:extLst>
            <a:ext uri="{FF2B5EF4-FFF2-40B4-BE49-F238E27FC236}">
              <a16:creationId xmlns:a16="http://schemas.microsoft.com/office/drawing/2014/main" id="{B2DC3B4C-18CD-4153-8B88-A4ADE228B949}"/>
            </a:ext>
          </a:extLst>
        </xdr:cNvPr>
        <xdr:cNvSpPr/>
      </xdr:nvSpPr>
      <xdr:spPr>
        <a:xfrm>
          <a:off x="1454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76200</xdr:rowOff>
    </xdr:to>
    <xdr:cxnSp macro="">
      <xdr:nvCxnSpPr>
        <xdr:cNvPr id="777" name="直線コネクタ 776">
          <a:extLst>
            <a:ext uri="{FF2B5EF4-FFF2-40B4-BE49-F238E27FC236}">
              <a16:creationId xmlns:a16="http://schemas.microsoft.com/office/drawing/2014/main" id="{F5F17175-69B7-47EC-85FE-A6F8DFE9B294}"/>
            </a:ext>
          </a:extLst>
        </xdr:cNvPr>
        <xdr:cNvCxnSpPr/>
      </xdr:nvCxnSpPr>
      <xdr:spPr>
        <a:xfrm flipV="1">
          <a:off x="14592300" y="13540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778" name="楕円 777">
          <a:extLst>
            <a:ext uri="{FF2B5EF4-FFF2-40B4-BE49-F238E27FC236}">
              <a16:creationId xmlns:a16="http://schemas.microsoft.com/office/drawing/2014/main" id="{C55162E9-9AAB-4D0A-ACB4-52FFA6EA8A5E}"/>
            </a:ext>
          </a:extLst>
        </xdr:cNvPr>
        <xdr:cNvSpPr/>
      </xdr:nvSpPr>
      <xdr:spPr>
        <a:xfrm>
          <a:off x="13652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68580</xdr:rowOff>
    </xdr:from>
    <xdr:to>
      <xdr:col>76</xdr:col>
      <xdr:colOff>114300</xdr:colOff>
      <xdr:row>79</xdr:row>
      <xdr:rowOff>76200</xdr:rowOff>
    </xdr:to>
    <xdr:cxnSp macro="">
      <xdr:nvCxnSpPr>
        <xdr:cNvPr id="779" name="直線コネクタ 778">
          <a:extLst>
            <a:ext uri="{FF2B5EF4-FFF2-40B4-BE49-F238E27FC236}">
              <a16:creationId xmlns:a16="http://schemas.microsoft.com/office/drawing/2014/main" id="{01D9100B-E403-40A3-96AB-4A3F6B19DEEF}"/>
            </a:ext>
          </a:extLst>
        </xdr:cNvPr>
        <xdr:cNvCxnSpPr/>
      </xdr:nvCxnSpPr>
      <xdr:spPr>
        <a:xfrm>
          <a:off x="13703300" y="13613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780" name="楕円 779">
          <a:extLst>
            <a:ext uri="{FF2B5EF4-FFF2-40B4-BE49-F238E27FC236}">
              <a16:creationId xmlns:a16="http://schemas.microsoft.com/office/drawing/2014/main" id="{CC1B2270-0C7C-4848-AEA7-EFF69350216F}"/>
            </a:ext>
          </a:extLst>
        </xdr:cNvPr>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79</xdr:row>
      <xdr:rowOff>68580</xdr:rowOff>
    </xdr:to>
    <xdr:cxnSp macro="">
      <xdr:nvCxnSpPr>
        <xdr:cNvPr id="781" name="直線コネクタ 780">
          <a:extLst>
            <a:ext uri="{FF2B5EF4-FFF2-40B4-BE49-F238E27FC236}">
              <a16:creationId xmlns:a16="http://schemas.microsoft.com/office/drawing/2014/main" id="{D14CF754-01B0-4C20-91A2-C68405D1EFC1}"/>
            </a:ext>
          </a:extLst>
        </xdr:cNvPr>
        <xdr:cNvCxnSpPr/>
      </xdr:nvCxnSpPr>
      <xdr:spPr>
        <a:xfrm>
          <a:off x="12814300" y="134645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E061DFC2-E2BE-4CDB-AEC7-722DC08E7D89}"/>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E8C00DAF-13FA-4173-BEC1-8167799129E5}"/>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2F2908A2-E425-4CCC-8439-A227505A2FCB}"/>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2E545289-BEC6-4578-B8C3-B106ACA94DD8}"/>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786" name="n_1mainValue【消防施設】&#10;有形固定資産減価償却率">
          <a:extLst>
            <a:ext uri="{FF2B5EF4-FFF2-40B4-BE49-F238E27FC236}">
              <a16:creationId xmlns:a16="http://schemas.microsoft.com/office/drawing/2014/main" id="{5C65C8B4-A1BE-48DB-94EA-45319249E6D9}"/>
            </a:ext>
          </a:extLst>
        </xdr:cNvPr>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787" name="n_2mainValue【消防施設】&#10;有形固定資産減価償却率">
          <a:extLst>
            <a:ext uri="{FF2B5EF4-FFF2-40B4-BE49-F238E27FC236}">
              <a16:creationId xmlns:a16="http://schemas.microsoft.com/office/drawing/2014/main" id="{FBD5131A-02DD-42EA-9057-55CCCFB0547E}"/>
            </a:ext>
          </a:extLst>
        </xdr:cNvPr>
        <xdr:cNvSpPr txBox="1"/>
      </xdr:nvSpPr>
      <xdr:spPr>
        <a:xfrm>
          <a:off x="14389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135907</xdr:rowOff>
    </xdr:from>
    <xdr:ext cx="405111" cy="259045"/>
    <xdr:sp macro="" textlink="">
      <xdr:nvSpPr>
        <xdr:cNvPr id="788" name="n_3mainValue【消防施設】&#10;有形固定資産減価償却率">
          <a:extLst>
            <a:ext uri="{FF2B5EF4-FFF2-40B4-BE49-F238E27FC236}">
              <a16:creationId xmlns:a16="http://schemas.microsoft.com/office/drawing/2014/main" id="{2D9E1846-2372-48A2-86D2-0A5557527694}"/>
            </a:ext>
          </a:extLst>
        </xdr:cNvPr>
        <xdr:cNvSpPr txBox="1"/>
      </xdr:nvSpPr>
      <xdr:spPr>
        <a:xfrm>
          <a:off x="13500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789" name="n_4mainValue【消防施設】&#10;有形固定資産減価償却率">
          <a:extLst>
            <a:ext uri="{FF2B5EF4-FFF2-40B4-BE49-F238E27FC236}">
              <a16:creationId xmlns:a16="http://schemas.microsoft.com/office/drawing/2014/main" id="{A279DA13-CF22-4E2E-818E-16831C5335F2}"/>
            </a:ext>
          </a:extLst>
        </xdr:cNvPr>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FEBA820D-B412-4EDF-A607-1E861F3CA2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B2C315F-6EAF-4652-B59F-FF04F593BA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F9972299-85F4-49BD-9DD9-81E6C2CEC3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3406B4DB-BD1F-4924-A4E4-A53AA9EA52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D1EE3806-9416-4403-B554-205AE68C88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FBB6D58F-64F8-436D-877E-F8144F5928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DC999D45-157C-4613-8AB4-0F2B739348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AAD1ABCD-8FFC-412E-BBB2-10FF5D9317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B1572F8B-528B-4AF0-B8A1-313B1B585D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C4AEB3C8-E4BB-44FC-BC7E-D59FFF99CD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B49EE91E-0F8C-480E-81C9-38B6B61624F7}"/>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337DF88D-609A-428C-A28E-91EE2D7BB73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A48A89F7-89AE-411D-A4EF-C43123BFD56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C676E7F6-A235-44C1-BF1A-30BC0C2758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227BA525-F9A6-4CF1-ACF3-FE84B2B530D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D2D872DC-F404-40B3-8D0A-A29E2C17665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41D6A75B-1297-4F24-8D8A-5FBF7BC58F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1EF69F88-7177-4142-82FD-6FF402825A6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390793CB-33A5-4AC6-90D2-F383A5E0D9F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71093AFE-6DEA-461E-8E3E-DE24541E55F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7E93C4C9-3FEC-45B7-8B2D-2781CB57693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5E9D408D-4B7D-48C3-9549-8891E9A8028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75056489-43F8-4EB7-9E9D-C90C0B6C07F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53C047EA-A1E5-4F68-A7F9-C56B525A45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869B653F-BF02-4AEC-BE35-33A83FDAEF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D6F01F59-DE2F-489D-A663-57EA74CDC5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C35D80B4-7A9C-4D51-ACFA-EBD276C05F30}"/>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F448D4F5-79F1-4530-9388-56C9D46A88C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D4EEF081-0C20-4933-9E4D-96657F8B4236}"/>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CA826894-58CD-4973-82FC-41823D2EF7D1}"/>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C7637281-A65C-4546-98D1-F73B15EDF1AF}"/>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846081C4-AA1D-4C6D-ADA4-F187CEC2F8F4}"/>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2E0556BE-571C-490A-BE43-D9FED1E154BA}"/>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D86D479D-D96C-4722-85C6-94A2A0CA4859}"/>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0F4B60FB-59D0-48C1-ABA9-43C58DA4A464}"/>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1D33CE0F-6F7E-4D32-9648-8F30627B34DB}"/>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B46C2210-36E0-484A-B2EF-0007837D4B55}"/>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77AD3C6-C205-4B89-B8CB-CB3B1F7850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1F9F10E8-AEAA-43CF-B389-2CC501AFA1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FEF80A3-01E2-409E-A7E6-3C8899646A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43AD49A7-C6B7-4BFA-8AC1-353A8E4B51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F873C585-8448-4041-8F8C-392DF7085D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832" name="楕円 831">
          <a:extLst>
            <a:ext uri="{FF2B5EF4-FFF2-40B4-BE49-F238E27FC236}">
              <a16:creationId xmlns:a16="http://schemas.microsoft.com/office/drawing/2014/main" id="{C9B7ECCA-8B8A-403D-9986-72FC2C949E7C}"/>
            </a:ext>
          </a:extLst>
        </xdr:cNvPr>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833" name="【消防施設】&#10;一人当たり面積該当値テキスト">
          <a:extLst>
            <a:ext uri="{FF2B5EF4-FFF2-40B4-BE49-F238E27FC236}">
              <a16:creationId xmlns:a16="http://schemas.microsoft.com/office/drawing/2014/main" id="{E387E58D-1BB7-4AFA-8E68-A2387B0A9F36}"/>
            </a:ext>
          </a:extLst>
        </xdr:cNvPr>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34" name="楕円 833">
          <a:extLst>
            <a:ext uri="{FF2B5EF4-FFF2-40B4-BE49-F238E27FC236}">
              <a16:creationId xmlns:a16="http://schemas.microsoft.com/office/drawing/2014/main" id="{711BFF7E-228D-4359-BA02-A86BEBA4E4AF}"/>
            </a:ext>
          </a:extLst>
        </xdr:cNvPr>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87086</xdr:rowOff>
    </xdr:to>
    <xdr:cxnSp macro="">
      <xdr:nvCxnSpPr>
        <xdr:cNvPr id="835" name="直線コネクタ 834">
          <a:extLst>
            <a:ext uri="{FF2B5EF4-FFF2-40B4-BE49-F238E27FC236}">
              <a16:creationId xmlns:a16="http://schemas.microsoft.com/office/drawing/2014/main" id="{61877EBF-1FCA-427B-BF27-8C92B91D0E6D}"/>
            </a:ext>
          </a:extLst>
        </xdr:cNvPr>
        <xdr:cNvCxnSpPr/>
      </xdr:nvCxnSpPr>
      <xdr:spPr>
        <a:xfrm>
          <a:off x="21323300" y="137377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6" name="楕円 835">
          <a:extLst>
            <a:ext uri="{FF2B5EF4-FFF2-40B4-BE49-F238E27FC236}">
              <a16:creationId xmlns:a16="http://schemas.microsoft.com/office/drawing/2014/main" id="{35E8E63E-8EB5-49DA-84AE-CFFDC6E90A7D}"/>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152400</xdr:rowOff>
    </xdr:to>
    <xdr:cxnSp macro="">
      <xdr:nvCxnSpPr>
        <xdr:cNvPr id="837" name="直線コネクタ 836">
          <a:extLst>
            <a:ext uri="{FF2B5EF4-FFF2-40B4-BE49-F238E27FC236}">
              <a16:creationId xmlns:a16="http://schemas.microsoft.com/office/drawing/2014/main" id="{331B65D9-936A-412C-B44E-58AF3B3B5D31}"/>
            </a:ext>
          </a:extLst>
        </xdr:cNvPr>
        <xdr:cNvCxnSpPr/>
      </xdr:nvCxnSpPr>
      <xdr:spPr>
        <a:xfrm flipV="1">
          <a:off x="20434300" y="137377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838" name="楕円 837">
          <a:extLst>
            <a:ext uri="{FF2B5EF4-FFF2-40B4-BE49-F238E27FC236}">
              <a16:creationId xmlns:a16="http://schemas.microsoft.com/office/drawing/2014/main" id="{BC440953-1D9B-497D-B98F-2EFC4039C29B}"/>
            </a:ext>
          </a:extLst>
        </xdr:cNvPr>
        <xdr:cNvSpPr/>
      </xdr:nvSpPr>
      <xdr:spPr>
        <a:xfrm>
          <a:off x="19494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46264</xdr:rowOff>
    </xdr:to>
    <xdr:cxnSp macro="">
      <xdr:nvCxnSpPr>
        <xdr:cNvPr id="839" name="直線コネクタ 838">
          <a:extLst>
            <a:ext uri="{FF2B5EF4-FFF2-40B4-BE49-F238E27FC236}">
              <a16:creationId xmlns:a16="http://schemas.microsoft.com/office/drawing/2014/main" id="{2E470082-4598-41A9-99A9-59F9A7AD698C}"/>
            </a:ext>
          </a:extLst>
        </xdr:cNvPr>
        <xdr:cNvCxnSpPr/>
      </xdr:nvCxnSpPr>
      <xdr:spPr>
        <a:xfrm flipV="1">
          <a:off x="19545300" y="1386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40" name="楕円 839">
          <a:extLst>
            <a:ext uri="{FF2B5EF4-FFF2-40B4-BE49-F238E27FC236}">
              <a16:creationId xmlns:a16="http://schemas.microsoft.com/office/drawing/2014/main" id="{EDEFA4C4-7909-490C-8D96-48205A688D99}"/>
            </a:ext>
          </a:extLst>
        </xdr:cNvPr>
        <xdr:cNvSpPr/>
      </xdr:nvSpPr>
      <xdr:spPr>
        <a:xfrm>
          <a:off x="18605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841" name="直線コネクタ 840">
          <a:extLst>
            <a:ext uri="{FF2B5EF4-FFF2-40B4-BE49-F238E27FC236}">
              <a16:creationId xmlns:a16="http://schemas.microsoft.com/office/drawing/2014/main" id="{607F722A-3F14-4F44-ACDB-891228614E28}"/>
            </a:ext>
          </a:extLst>
        </xdr:cNvPr>
        <xdr:cNvCxnSpPr/>
      </xdr:nvCxnSpPr>
      <xdr:spPr>
        <a:xfrm>
          <a:off x="18656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C54D98B5-7054-4F17-9F75-E0DDB8300A69}"/>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51647ACA-5DA4-43C6-BD2B-EE27DB31106D}"/>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7E968AC4-D1E9-4B12-8B62-AF5D77E5902B}"/>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EF363DC8-B6AC-4906-81D0-930F9E97C6DF}"/>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89098</xdr:rowOff>
    </xdr:from>
    <xdr:ext cx="469744" cy="259045"/>
    <xdr:sp macro="" textlink="">
      <xdr:nvSpPr>
        <xdr:cNvPr id="846" name="n_1mainValue【消防施設】&#10;一人当たり面積">
          <a:extLst>
            <a:ext uri="{FF2B5EF4-FFF2-40B4-BE49-F238E27FC236}">
              <a16:creationId xmlns:a16="http://schemas.microsoft.com/office/drawing/2014/main" id="{1E36493E-E092-4CE1-9E54-FA9B3C099DD3}"/>
            </a:ext>
          </a:extLst>
        </xdr:cNvPr>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7" name="n_2mainValue【消防施設】&#10;一人当たり面積">
          <a:extLst>
            <a:ext uri="{FF2B5EF4-FFF2-40B4-BE49-F238E27FC236}">
              <a16:creationId xmlns:a16="http://schemas.microsoft.com/office/drawing/2014/main" id="{4EBC483F-DE5E-4C93-86FE-7DB2E301CF1C}"/>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848" name="n_3mainValue【消防施設】&#10;一人当たり面積">
          <a:extLst>
            <a:ext uri="{FF2B5EF4-FFF2-40B4-BE49-F238E27FC236}">
              <a16:creationId xmlns:a16="http://schemas.microsoft.com/office/drawing/2014/main" id="{D02F0069-DEFF-415C-90FC-2DB3CDE5339D}"/>
            </a:ext>
          </a:extLst>
        </xdr:cNvPr>
        <xdr:cNvSpPr txBox="1"/>
      </xdr:nvSpPr>
      <xdr:spPr>
        <a:xfrm>
          <a:off x="19310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49" name="n_4mainValue【消防施設】&#10;一人当たり面積">
          <a:extLst>
            <a:ext uri="{FF2B5EF4-FFF2-40B4-BE49-F238E27FC236}">
              <a16:creationId xmlns:a16="http://schemas.microsoft.com/office/drawing/2014/main" id="{3A4406D6-873C-4827-9B4F-6E62B2889084}"/>
            </a:ext>
          </a:extLst>
        </xdr:cNvPr>
        <xdr:cNvSpPr txBox="1"/>
      </xdr:nvSpPr>
      <xdr:spPr>
        <a:xfrm>
          <a:off x="18421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157D2E87-E285-4488-A5C1-28957E6249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0734B167-18C1-49B8-A2D0-3D342EDB8C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621C463E-C6C8-432E-866F-9708C5F28C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806A1812-DB77-44D2-862A-625CDFE7AB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358001DE-2123-4328-9DBC-5709121BA4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5FEBFD69-418B-4EEB-9658-5B1C57FB09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DAF62CA0-F32F-430B-8D4C-E3508F9CCB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2FE3008D-1A1B-400F-8BBA-2129D7CC63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70FDEE7B-E85B-46E8-855E-3A138F1001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9CC77F9F-26DD-47C2-BFE6-DA5C3EE306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0F811510-E5D1-4ED3-99AB-FF33C627B0E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CB7325FC-0533-4901-A6E4-D8F9638DED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D3E4384C-1B92-4838-ABEB-157E726F9DC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0876DBE3-75EF-4CF8-A997-3E9705464E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92BC7B93-C83F-4BCD-88EC-65D5445B5A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29783F62-0CA9-4882-983A-C40A7D0A76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CD6A6C7A-38FF-4276-AA2F-DDF448A9A09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5256D101-3229-47CC-A7DB-A7DA6C98CC3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79830D26-C87E-4B9F-9DAC-06E0940C0A2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9FCE1D51-46CA-4B79-ADF9-5C95D3FE91F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E2BF73E3-CEF5-41E7-BD47-88BD5B8C056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89EE1E48-FE34-4709-9949-AC3B2885C9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AC318563-2A4E-4357-A608-DB52388B2F1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547BE2BE-4E57-4045-B2E7-7C49E5CC00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4BB22B36-B781-427F-B7D7-C4A6A6D30F15}"/>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6D53F50A-AEC7-437D-8A8F-97AC3FB3AADF}"/>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D962C854-5205-42C1-B69C-B72AD2CF9158}"/>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6C5F64E3-E425-403E-806D-23301A048D1D}"/>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B2D08FBF-22DE-47A7-B8BD-9F3F3938EB43}"/>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79" name="【庁舎】&#10;有形固定資産減価償却率平均値テキスト">
          <a:extLst>
            <a:ext uri="{FF2B5EF4-FFF2-40B4-BE49-F238E27FC236}">
              <a16:creationId xmlns:a16="http://schemas.microsoft.com/office/drawing/2014/main" id="{378918BD-EBFD-43F7-8894-E1E52AAB423C}"/>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48EDDAC7-7ED9-4EDB-8C71-68921E64B93D}"/>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F9756C4D-598D-4728-9DA2-63AA30B27307}"/>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480882C4-F25D-49F7-A8EB-FB80F49F8763}"/>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519F23FC-C077-416B-A863-0A82C4D13D0B}"/>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E59838FF-BC23-4C6A-B7F9-EC7F94AE0E1B}"/>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2CE4748B-B8AA-4859-81D6-3A08DBFF78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1DCEA56-788A-4B76-8BFB-639BBD53BE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AD3066BB-ACA7-45D5-A6A4-358EB2EDDD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91072F70-4CB9-4173-86DE-4D0C82C7B4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1ACF55E8-0916-4200-B06F-B7D8B37B82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890" name="楕円 889">
          <a:extLst>
            <a:ext uri="{FF2B5EF4-FFF2-40B4-BE49-F238E27FC236}">
              <a16:creationId xmlns:a16="http://schemas.microsoft.com/office/drawing/2014/main" id="{7E0FDE6C-351C-4FCA-A1E4-F4EA326FC20E}"/>
            </a:ext>
          </a:extLst>
        </xdr:cNvPr>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891" name="【庁舎】&#10;有形固定資産減価償却率該当値テキスト">
          <a:extLst>
            <a:ext uri="{FF2B5EF4-FFF2-40B4-BE49-F238E27FC236}">
              <a16:creationId xmlns:a16="http://schemas.microsoft.com/office/drawing/2014/main" id="{9477D1DA-687E-4C35-82A4-BFC598168D55}"/>
            </a:ext>
          </a:extLst>
        </xdr:cNvPr>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892" name="楕円 891">
          <a:extLst>
            <a:ext uri="{FF2B5EF4-FFF2-40B4-BE49-F238E27FC236}">
              <a16:creationId xmlns:a16="http://schemas.microsoft.com/office/drawing/2014/main" id="{754F8F0B-61C2-461E-9712-ED2B99C982DC}"/>
            </a:ext>
          </a:extLst>
        </xdr:cNvPr>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104</xdr:row>
      <xdr:rowOff>26670</xdr:rowOff>
    </xdr:to>
    <xdr:cxnSp macro="">
      <xdr:nvCxnSpPr>
        <xdr:cNvPr id="893" name="直線コネクタ 892">
          <a:extLst>
            <a:ext uri="{FF2B5EF4-FFF2-40B4-BE49-F238E27FC236}">
              <a16:creationId xmlns:a16="http://schemas.microsoft.com/office/drawing/2014/main" id="{B5DD5BD1-5E01-4CCA-83BA-536470428F26}"/>
            </a:ext>
          </a:extLst>
        </xdr:cNvPr>
        <xdr:cNvCxnSpPr/>
      </xdr:nvCxnSpPr>
      <xdr:spPr>
        <a:xfrm>
          <a:off x="15481300" y="17785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94" name="楕円 893">
          <a:extLst>
            <a:ext uri="{FF2B5EF4-FFF2-40B4-BE49-F238E27FC236}">
              <a16:creationId xmlns:a16="http://schemas.microsoft.com/office/drawing/2014/main" id="{FA79A566-50CA-4A91-9E69-9804974A95FF}"/>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104</xdr:row>
      <xdr:rowOff>156211</xdr:rowOff>
    </xdr:to>
    <xdr:cxnSp macro="">
      <xdr:nvCxnSpPr>
        <xdr:cNvPr id="895" name="直線コネクタ 894">
          <a:extLst>
            <a:ext uri="{FF2B5EF4-FFF2-40B4-BE49-F238E27FC236}">
              <a16:creationId xmlns:a16="http://schemas.microsoft.com/office/drawing/2014/main" id="{3DEE92DE-4883-4DC2-A923-62A673797D0C}"/>
            </a:ext>
          </a:extLst>
        </xdr:cNvPr>
        <xdr:cNvCxnSpPr/>
      </xdr:nvCxnSpPr>
      <xdr:spPr>
        <a:xfrm flipV="1">
          <a:off x="14592300" y="177850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96" name="楕円 895">
          <a:extLst>
            <a:ext uri="{FF2B5EF4-FFF2-40B4-BE49-F238E27FC236}">
              <a16:creationId xmlns:a16="http://schemas.microsoft.com/office/drawing/2014/main" id="{12EA3264-0953-405C-9454-A3F2ABA61624}"/>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104</xdr:row>
      <xdr:rowOff>156211</xdr:rowOff>
    </xdr:to>
    <xdr:cxnSp macro="">
      <xdr:nvCxnSpPr>
        <xdr:cNvPr id="897" name="直線コネクタ 896">
          <a:extLst>
            <a:ext uri="{FF2B5EF4-FFF2-40B4-BE49-F238E27FC236}">
              <a16:creationId xmlns:a16="http://schemas.microsoft.com/office/drawing/2014/main" id="{10A8BF60-7D70-4395-A2D3-61F9C38DDEBF}"/>
            </a:ext>
          </a:extLst>
        </xdr:cNvPr>
        <xdr:cNvCxnSpPr/>
      </xdr:nvCxnSpPr>
      <xdr:spPr>
        <a:xfrm>
          <a:off x="13703300" y="17987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52070</xdr:rowOff>
    </xdr:from>
    <xdr:to>
      <xdr:col>67</xdr:col>
      <xdr:colOff>101600</xdr:colOff>
      <xdr:row>104</xdr:row>
      <xdr:rowOff>153670</xdr:rowOff>
    </xdr:to>
    <xdr:sp macro="" textlink="">
      <xdr:nvSpPr>
        <xdr:cNvPr id="898" name="楕円 897">
          <a:extLst>
            <a:ext uri="{FF2B5EF4-FFF2-40B4-BE49-F238E27FC236}">
              <a16:creationId xmlns:a16="http://schemas.microsoft.com/office/drawing/2014/main" id="{F01BC5F3-718A-4432-8DBC-C9166F4FA58C}"/>
            </a:ext>
          </a:extLst>
        </xdr:cNvPr>
        <xdr:cNvSpPr/>
      </xdr:nvSpPr>
      <xdr:spPr>
        <a:xfrm>
          <a:off x="1276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102870</xdr:rowOff>
    </xdr:from>
    <xdr:to>
      <xdr:col>71</xdr:col>
      <xdr:colOff>177800</xdr:colOff>
      <xdr:row>104</xdr:row>
      <xdr:rowOff>156211</xdr:rowOff>
    </xdr:to>
    <xdr:cxnSp macro="">
      <xdr:nvCxnSpPr>
        <xdr:cNvPr id="899" name="直線コネクタ 898">
          <a:extLst>
            <a:ext uri="{FF2B5EF4-FFF2-40B4-BE49-F238E27FC236}">
              <a16:creationId xmlns:a16="http://schemas.microsoft.com/office/drawing/2014/main" id="{1E4BB53F-6EFE-4AA8-815E-F9C18EAC2B97}"/>
            </a:ext>
          </a:extLst>
        </xdr:cNvPr>
        <xdr:cNvCxnSpPr/>
      </xdr:nvCxnSpPr>
      <xdr:spPr>
        <a:xfrm>
          <a:off x="12814300" y="179336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F9601924-FD9B-4F82-A6A3-85A48ECB88C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1" name="n_2aveValue【庁舎】&#10;有形固定資産減価償却率">
          <a:extLst>
            <a:ext uri="{FF2B5EF4-FFF2-40B4-BE49-F238E27FC236}">
              <a16:creationId xmlns:a16="http://schemas.microsoft.com/office/drawing/2014/main" id="{1E2BA102-0842-41F4-9A4A-55EDB00072C3}"/>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2" name="n_3aveValue【庁舎】&#10;有形固定資産減価償却率">
          <a:extLst>
            <a:ext uri="{FF2B5EF4-FFF2-40B4-BE49-F238E27FC236}">
              <a16:creationId xmlns:a16="http://schemas.microsoft.com/office/drawing/2014/main" id="{E452BAF6-872C-49FD-8FB1-02FE552780FE}"/>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3" name="n_4aveValue【庁舎】&#10;有形固定資産減価償却率">
          <a:extLst>
            <a:ext uri="{FF2B5EF4-FFF2-40B4-BE49-F238E27FC236}">
              <a16:creationId xmlns:a16="http://schemas.microsoft.com/office/drawing/2014/main" id="{FA32EA80-C6BA-46AC-AE11-9B69561A3D81}"/>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904" name="n_1mainValue【庁舎】&#10;有形固定資産減価償却率">
          <a:extLst>
            <a:ext uri="{FF2B5EF4-FFF2-40B4-BE49-F238E27FC236}">
              <a16:creationId xmlns:a16="http://schemas.microsoft.com/office/drawing/2014/main" id="{C556FD79-1102-4E28-9C97-F80A190D9245}"/>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905" name="n_2mainValue【庁舎】&#10;有形固定資産減価償却率">
          <a:extLst>
            <a:ext uri="{FF2B5EF4-FFF2-40B4-BE49-F238E27FC236}">
              <a16:creationId xmlns:a16="http://schemas.microsoft.com/office/drawing/2014/main" id="{287F76BC-8424-43A1-A655-0C05FA634AB8}"/>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906" name="n_3mainValue【庁舎】&#10;有形固定資産減価償却率">
          <a:extLst>
            <a:ext uri="{FF2B5EF4-FFF2-40B4-BE49-F238E27FC236}">
              <a16:creationId xmlns:a16="http://schemas.microsoft.com/office/drawing/2014/main" id="{FD2B94BC-446E-4FF0-BAA0-A3DAAAD87C1D}"/>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170197</xdr:rowOff>
    </xdr:from>
    <xdr:ext cx="405111" cy="259045"/>
    <xdr:sp macro="" textlink="">
      <xdr:nvSpPr>
        <xdr:cNvPr id="907" name="n_4mainValue【庁舎】&#10;有形固定資産減価償却率">
          <a:extLst>
            <a:ext uri="{FF2B5EF4-FFF2-40B4-BE49-F238E27FC236}">
              <a16:creationId xmlns:a16="http://schemas.microsoft.com/office/drawing/2014/main" id="{4157C576-4DA6-4604-9548-EEB38C856CC9}"/>
            </a:ext>
          </a:extLst>
        </xdr:cNvPr>
        <xdr:cNvSpPr txBox="1"/>
      </xdr:nvSpPr>
      <xdr:spPr>
        <a:xfrm>
          <a:off x="12611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CB55A203-126D-43C2-8FD9-009A215C2B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B7CEAF01-4EE1-4E95-9F7C-B2FD43CB30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2D65AE95-8737-4623-BD6A-7726F05641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BF116DDA-08CD-451D-B576-C84B7D6285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B88662EE-67E0-403D-BCC7-53E046A164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8E4BC1AD-FC59-4793-9856-C5AE9F9004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903183EA-5292-45A0-967D-89F4AF9C9E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FA4BFEC7-7421-4752-9D29-3366AA0CC6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C94DF823-EE69-4B70-9974-327D2D0D5F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8B5745DF-0C58-4DE3-95D3-7A369393C3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779624B7-C44E-41A4-AF18-54B006145CB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785894BD-63C2-4D00-9E46-DAB0E12AB67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B6C9AC87-17BA-4876-8844-0F7A65C3FE1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27C30C17-B614-411C-9254-212CCBECAAF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C8F03772-4317-42ED-BB48-075124E109B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03CBDE39-B671-4C04-8F7A-78D5AD4CE2B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815CEB41-92E5-4B99-9ABA-6B371B7B421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6F4B61E9-DE34-4E12-B195-CB8712BD6CF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0033A62D-5E82-4C6F-B09D-A0F5C371C84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18E1A2EC-27AB-4D0C-B6B9-4C56E320BB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DB94CD19-D9A1-4576-94EA-7BADD3D6CE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F86BDB6A-2E6E-4374-B3ED-AD3F5676BF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B363F5BB-70F1-47A1-BAE6-D04AC9993984}"/>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BE545017-1FFE-43BE-BA29-826DE1516F49}"/>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5C82E93-DBE1-454E-A1C5-1A6CAB388F51}"/>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4F7C3C11-5D5E-4D48-8AB7-C9D1AE0C36D7}"/>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88C8CAEA-F88B-401D-8A4F-90AF0D388406}"/>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5CDC26A5-721A-4E2E-AA8A-3380C21A3C9C}"/>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86D3BAF6-7E55-4D51-827A-C93DDCA40711}"/>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3C1CAF67-6E43-4B5F-A690-BEE1F1227C0B}"/>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CFF64071-A797-4CC4-A11E-3FAC35AC49E2}"/>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071B02DA-4E11-4DF0-945A-3B09B333D55F}"/>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00B24566-FDDB-4ABC-971F-A00E034703B0}"/>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736F0AA-CEE7-4B61-863C-D17BCB72D3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58817196-0029-453D-8208-8AC30A51A6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E00C3AEF-6A48-4E65-AE60-68DBD44542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A5B8D6C6-0661-4313-8380-6D79B630BC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C5DCDB3B-EECF-4A2A-B8FF-BD0C59057E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89408</xdr:rowOff>
    </xdr:from>
    <xdr:to>
      <xdr:col>116</xdr:col>
      <xdr:colOff>114300</xdr:colOff>
      <xdr:row>109</xdr:row>
      <xdr:rowOff>19558</xdr:rowOff>
    </xdr:to>
    <xdr:sp macro="" textlink="">
      <xdr:nvSpPr>
        <xdr:cNvPr id="946" name="楕円 945">
          <a:extLst>
            <a:ext uri="{FF2B5EF4-FFF2-40B4-BE49-F238E27FC236}">
              <a16:creationId xmlns:a16="http://schemas.microsoft.com/office/drawing/2014/main" id="{114D7210-2CEC-4E14-8F4D-78FBF8F67521}"/>
            </a:ext>
          </a:extLst>
        </xdr:cNvPr>
        <xdr:cNvSpPr/>
      </xdr:nvSpPr>
      <xdr:spPr>
        <a:xfrm>
          <a:off x="221107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4335</xdr:rowOff>
    </xdr:from>
    <xdr:ext cx="469744" cy="259045"/>
    <xdr:sp macro="" textlink="">
      <xdr:nvSpPr>
        <xdr:cNvPr id="947" name="【庁舎】&#10;一人当たり面積該当値テキスト">
          <a:extLst>
            <a:ext uri="{FF2B5EF4-FFF2-40B4-BE49-F238E27FC236}">
              <a16:creationId xmlns:a16="http://schemas.microsoft.com/office/drawing/2014/main" id="{092C07AA-29BF-431E-8786-115B11F8D306}"/>
            </a:ext>
          </a:extLst>
        </xdr:cNvPr>
        <xdr:cNvSpPr txBox="1"/>
      </xdr:nvSpPr>
      <xdr:spPr>
        <a:xfrm>
          <a:off x="22199600" y="185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89408</xdr:rowOff>
    </xdr:from>
    <xdr:to>
      <xdr:col>112</xdr:col>
      <xdr:colOff>38100</xdr:colOff>
      <xdr:row>109</xdr:row>
      <xdr:rowOff>19558</xdr:rowOff>
    </xdr:to>
    <xdr:sp macro="" textlink="">
      <xdr:nvSpPr>
        <xdr:cNvPr id="948" name="楕円 947">
          <a:extLst>
            <a:ext uri="{FF2B5EF4-FFF2-40B4-BE49-F238E27FC236}">
              <a16:creationId xmlns:a16="http://schemas.microsoft.com/office/drawing/2014/main" id="{70A7F6F6-051E-476D-9EC2-F3E649D4091D}"/>
            </a:ext>
          </a:extLst>
        </xdr:cNvPr>
        <xdr:cNvSpPr/>
      </xdr:nvSpPr>
      <xdr:spPr>
        <a:xfrm>
          <a:off x="21272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140208</xdr:rowOff>
    </xdr:from>
    <xdr:to>
      <xdr:col>116</xdr:col>
      <xdr:colOff>63500</xdr:colOff>
      <xdr:row>108</xdr:row>
      <xdr:rowOff>140208</xdr:rowOff>
    </xdr:to>
    <xdr:cxnSp macro="">
      <xdr:nvCxnSpPr>
        <xdr:cNvPr id="949" name="直線コネクタ 948">
          <a:extLst>
            <a:ext uri="{FF2B5EF4-FFF2-40B4-BE49-F238E27FC236}">
              <a16:creationId xmlns:a16="http://schemas.microsoft.com/office/drawing/2014/main" id="{786E5FB2-751C-448A-8D18-0A096EB34F27}"/>
            </a:ext>
          </a:extLst>
        </xdr:cNvPr>
        <xdr:cNvCxnSpPr/>
      </xdr:nvCxnSpPr>
      <xdr:spPr>
        <a:xfrm>
          <a:off x="21323300" y="18656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950" name="楕円 949">
          <a:extLst>
            <a:ext uri="{FF2B5EF4-FFF2-40B4-BE49-F238E27FC236}">
              <a16:creationId xmlns:a16="http://schemas.microsoft.com/office/drawing/2014/main" id="{2A01CD44-5D06-440E-9A04-B369A32822F9}"/>
            </a:ext>
          </a:extLst>
        </xdr:cNvPr>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140208</xdr:rowOff>
    </xdr:to>
    <xdr:cxnSp macro="">
      <xdr:nvCxnSpPr>
        <xdr:cNvPr id="951" name="直線コネクタ 950">
          <a:extLst>
            <a:ext uri="{FF2B5EF4-FFF2-40B4-BE49-F238E27FC236}">
              <a16:creationId xmlns:a16="http://schemas.microsoft.com/office/drawing/2014/main" id="{0C946DA6-A332-439D-B3BB-311D8A046593}"/>
            </a:ext>
          </a:extLst>
        </xdr:cNvPr>
        <xdr:cNvCxnSpPr/>
      </xdr:nvCxnSpPr>
      <xdr:spPr>
        <a:xfrm>
          <a:off x="20434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52" name="楕円 951">
          <a:extLst>
            <a:ext uri="{FF2B5EF4-FFF2-40B4-BE49-F238E27FC236}">
              <a16:creationId xmlns:a16="http://schemas.microsoft.com/office/drawing/2014/main" id="{911A3EDF-0FC0-487B-A21E-8EAF93845BE4}"/>
            </a:ext>
          </a:extLst>
        </xdr:cNvPr>
        <xdr:cNvSpPr/>
      </xdr:nvSpPr>
      <xdr:spPr>
        <a:xfrm>
          <a:off x="19494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131063</xdr:rowOff>
    </xdr:to>
    <xdr:cxnSp macro="">
      <xdr:nvCxnSpPr>
        <xdr:cNvPr id="953" name="直線コネクタ 952">
          <a:extLst>
            <a:ext uri="{FF2B5EF4-FFF2-40B4-BE49-F238E27FC236}">
              <a16:creationId xmlns:a16="http://schemas.microsoft.com/office/drawing/2014/main" id="{3FBBE03E-406B-4321-B651-F3814CDB6387}"/>
            </a:ext>
          </a:extLst>
        </xdr:cNvPr>
        <xdr:cNvCxnSpPr/>
      </xdr:nvCxnSpPr>
      <xdr:spPr>
        <a:xfrm>
          <a:off x="19545300" y="18647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89408</xdr:rowOff>
    </xdr:from>
    <xdr:to>
      <xdr:col>98</xdr:col>
      <xdr:colOff>38100</xdr:colOff>
      <xdr:row>109</xdr:row>
      <xdr:rowOff>19558</xdr:rowOff>
    </xdr:to>
    <xdr:sp macro="" textlink="">
      <xdr:nvSpPr>
        <xdr:cNvPr id="954" name="楕円 953">
          <a:extLst>
            <a:ext uri="{FF2B5EF4-FFF2-40B4-BE49-F238E27FC236}">
              <a16:creationId xmlns:a16="http://schemas.microsoft.com/office/drawing/2014/main" id="{759B7E03-52DA-4172-A264-7E51AE24F0FC}"/>
            </a:ext>
          </a:extLst>
        </xdr:cNvPr>
        <xdr:cNvSpPr/>
      </xdr:nvSpPr>
      <xdr:spPr>
        <a:xfrm>
          <a:off x="18605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131063</xdr:rowOff>
    </xdr:from>
    <xdr:to>
      <xdr:col>102</xdr:col>
      <xdr:colOff>114300</xdr:colOff>
      <xdr:row>108</xdr:row>
      <xdr:rowOff>140208</xdr:rowOff>
    </xdr:to>
    <xdr:cxnSp macro="">
      <xdr:nvCxnSpPr>
        <xdr:cNvPr id="955" name="直線コネクタ 954">
          <a:extLst>
            <a:ext uri="{FF2B5EF4-FFF2-40B4-BE49-F238E27FC236}">
              <a16:creationId xmlns:a16="http://schemas.microsoft.com/office/drawing/2014/main" id="{40513C64-1CD8-4066-BAE2-1CB4AD21235D}"/>
            </a:ext>
          </a:extLst>
        </xdr:cNvPr>
        <xdr:cNvCxnSpPr/>
      </xdr:nvCxnSpPr>
      <xdr:spPr>
        <a:xfrm flipV="1">
          <a:off x="18656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782932B7-FF77-4FB6-99D5-96B1B7F4937D}"/>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0A195C9D-1993-4CB7-8378-4021A2BB6416}"/>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0E06702F-2E42-44BE-A399-584B117B2F83}"/>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99F65FDE-D69D-4D98-AE4A-D8F9E7F4360C}"/>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10685</xdr:rowOff>
    </xdr:from>
    <xdr:ext cx="469744" cy="259045"/>
    <xdr:sp macro="" textlink="">
      <xdr:nvSpPr>
        <xdr:cNvPr id="960" name="n_1mainValue【庁舎】&#10;一人当たり面積">
          <a:extLst>
            <a:ext uri="{FF2B5EF4-FFF2-40B4-BE49-F238E27FC236}">
              <a16:creationId xmlns:a16="http://schemas.microsoft.com/office/drawing/2014/main" id="{409A487C-4185-4C75-BA43-2E7AD6DE03F5}"/>
            </a:ext>
          </a:extLst>
        </xdr:cNvPr>
        <xdr:cNvSpPr txBox="1"/>
      </xdr:nvSpPr>
      <xdr:spPr>
        <a:xfrm>
          <a:off x="210757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961" name="n_2mainValue【庁舎】&#10;一人当たり面積">
          <a:extLst>
            <a:ext uri="{FF2B5EF4-FFF2-40B4-BE49-F238E27FC236}">
              <a16:creationId xmlns:a16="http://schemas.microsoft.com/office/drawing/2014/main" id="{B39B5108-B98D-4CBC-A22F-417E2CCAE93D}"/>
            </a:ext>
          </a:extLst>
        </xdr:cNvPr>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62" name="n_3mainValue【庁舎】&#10;一人当たり面積">
          <a:extLst>
            <a:ext uri="{FF2B5EF4-FFF2-40B4-BE49-F238E27FC236}">
              <a16:creationId xmlns:a16="http://schemas.microsoft.com/office/drawing/2014/main" id="{B2EC8D14-6B8D-4248-9E4F-7B7C167AE212}"/>
            </a:ext>
          </a:extLst>
        </xdr:cNvPr>
        <xdr:cNvSpPr txBox="1"/>
      </xdr:nvSpPr>
      <xdr:spPr>
        <a:xfrm>
          <a:off x="19310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10685</xdr:rowOff>
    </xdr:from>
    <xdr:ext cx="469744" cy="259045"/>
    <xdr:sp macro="" textlink="">
      <xdr:nvSpPr>
        <xdr:cNvPr id="963" name="n_4mainValue【庁舎】&#10;一人当たり面積">
          <a:extLst>
            <a:ext uri="{FF2B5EF4-FFF2-40B4-BE49-F238E27FC236}">
              <a16:creationId xmlns:a16="http://schemas.microsoft.com/office/drawing/2014/main" id="{5ABF123E-020A-4CE3-B737-9A5AD1F7A97C}"/>
            </a:ext>
          </a:extLst>
        </xdr:cNvPr>
        <xdr:cNvSpPr txBox="1"/>
      </xdr:nvSpPr>
      <xdr:spPr>
        <a:xfrm>
          <a:off x="18421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AAFEC616-57C2-4648-95C3-B1E11E9B18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3EFEBD03-455E-47E9-9C08-571E457672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B4B7B8A-78A5-4AA6-AE4C-DE038F93B3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当市では、平成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年度に策定（令和</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年度改訂）した公共施設等総合管理計画において、公共施設等の延べ床面積を今後</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年間で</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％から</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％削減するという目標を掲げ、老朽化した施設の集約化・複合化や除却、総量の適正化を進めています。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庁舎については地域センターの建て替えなどを行い、類似団体と比べ有形固定資産減価償却率も低く、一人当たりの面積も少ないことから、公共施設等総合管理計画に基づいた総量の適正化も進んでいると考えられ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また、本庁舎については、本庁機能・北区役所機能を集約した建て替えを令和</a:t>
          </a:r>
          <a:r>
            <a:rPr kumimoji="1" lang="en-US" altLang="ja-JP" sz="1300" b="0" i="0" baseline="0">
              <a:solidFill>
                <a:schemeClr val="dk1"/>
              </a:solidFill>
              <a:effectLst/>
              <a:latin typeface="+mn-lt"/>
              <a:ea typeface="+mn-ea"/>
              <a:cs typeface="+mn-cs"/>
            </a:rPr>
            <a:t>8</a:t>
          </a:r>
          <a:r>
            <a:rPr kumimoji="1" lang="ja-JP" altLang="ja-JP" sz="1300" b="0" i="0" baseline="0">
              <a:solidFill>
                <a:schemeClr val="dk1"/>
              </a:solidFill>
              <a:effectLst/>
              <a:latin typeface="+mn-lt"/>
              <a:ea typeface="+mn-ea"/>
              <a:cs typeface="+mn-cs"/>
            </a:rPr>
            <a:t>年度に控えていることから、有形固定資産減価償却率の更なる改善が見込まれます。建て替えまでは最小限の維持管理を行い、有形固定資産減価償却率の上昇を抑制します。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市民会館については「岡山芸術創造劇場」が完成したことなどから、有形固定資産減価償却率が大幅に改善されました。今後も、需要に応じた施設との配置と規模の適正化を進めるとともに、定期的な点検を行い、施設の老朽化に応じ、計画的な修繕による長寿命化と</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適正な維持管理を実施します。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391046068</v>
      </c>
      <c r="BO4" s="407"/>
      <c r="BP4" s="407"/>
      <c r="BQ4" s="407"/>
      <c r="BR4" s="407"/>
      <c r="BS4" s="407"/>
      <c r="BT4" s="407"/>
      <c r="BU4" s="408"/>
      <c r="BV4" s="406">
        <v>402822136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4.5999999999999996</v>
      </c>
      <c r="CU4" s="413"/>
      <c r="CV4" s="413"/>
      <c r="CW4" s="413"/>
      <c r="CX4" s="413"/>
      <c r="CY4" s="413"/>
      <c r="CZ4" s="413"/>
      <c r="DA4" s="414"/>
      <c r="DB4" s="412">
        <v>6.3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375817774</v>
      </c>
      <c r="BO5" s="444"/>
      <c r="BP5" s="444"/>
      <c r="BQ5" s="444"/>
      <c r="BR5" s="444"/>
      <c r="BS5" s="444"/>
      <c r="BT5" s="444"/>
      <c r="BU5" s="445"/>
      <c r="BV5" s="443">
        <v>383657449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89.3</v>
      </c>
      <c r="CU5" s="441"/>
      <c r="CV5" s="441"/>
      <c r="CW5" s="441"/>
      <c r="CX5" s="441"/>
      <c r="CY5" s="441"/>
      <c r="CZ5" s="441"/>
      <c r="DA5" s="442"/>
      <c r="DB5" s="440">
        <v>85.5</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15228294</v>
      </c>
      <c r="BO6" s="444"/>
      <c r="BP6" s="444"/>
      <c r="BQ6" s="444"/>
      <c r="BR6" s="444"/>
      <c r="BS6" s="444"/>
      <c r="BT6" s="444"/>
      <c r="BU6" s="445"/>
      <c r="BV6" s="443">
        <v>19164687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95.3</v>
      </c>
      <c r="CU6" s="481"/>
      <c r="CV6" s="481"/>
      <c r="CW6" s="481"/>
      <c r="CX6" s="481"/>
      <c r="CY6" s="481"/>
      <c r="CZ6" s="481"/>
      <c r="DA6" s="482"/>
      <c r="DB6" s="480">
        <v>92.9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5665142</v>
      </c>
      <c r="BO7" s="444"/>
      <c r="BP7" s="444"/>
      <c r="BQ7" s="444"/>
      <c r="BR7" s="444"/>
      <c r="BS7" s="444"/>
      <c r="BT7" s="444"/>
      <c r="BU7" s="445"/>
      <c r="BV7" s="443">
        <v>5780890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206289107</v>
      </c>
      <c r="CU7" s="444"/>
      <c r="CV7" s="444"/>
      <c r="CW7" s="444"/>
      <c r="CX7" s="444"/>
      <c r="CY7" s="444"/>
      <c r="CZ7" s="444"/>
      <c r="DA7" s="445"/>
      <c r="DB7" s="443">
        <v>211842919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9563152</v>
      </c>
      <c r="BO8" s="444"/>
      <c r="BP8" s="444"/>
      <c r="BQ8" s="444"/>
      <c r="BR8" s="444"/>
      <c r="BS8" s="444"/>
      <c r="BT8" s="444"/>
      <c r="BU8" s="445"/>
      <c r="BV8" s="443">
        <v>13383797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0.76</v>
      </c>
      <c r="CU8" s="484"/>
      <c r="CV8" s="484"/>
      <c r="CW8" s="484"/>
      <c r="CX8" s="484"/>
      <c r="CY8" s="484"/>
      <c r="CZ8" s="484"/>
      <c r="DA8" s="485"/>
      <c r="DB8" s="483">
        <v>0.77</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724691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95</v>
      </c>
      <c r="AV9" s="476"/>
      <c r="AW9" s="476"/>
      <c r="AX9" s="476"/>
      <c r="AY9" s="477" t="s">
        <v>116</v>
      </c>
      <c r="AZ9" s="478"/>
      <c r="BA9" s="478"/>
      <c r="BB9" s="478"/>
      <c r="BC9" s="478"/>
      <c r="BD9" s="478"/>
      <c r="BE9" s="478"/>
      <c r="BF9" s="478"/>
      <c r="BG9" s="478"/>
      <c r="BH9" s="478"/>
      <c r="BI9" s="478"/>
      <c r="BJ9" s="478"/>
      <c r="BK9" s="478"/>
      <c r="BL9" s="478"/>
      <c r="BM9" s="479"/>
      <c r="BN9" s="443">
        <v>-3820645</v>
      </c>
      <c r="BO9" s="444"/>
      <c r="BP9" s="444"/>
      <c r="BQ9" s="444"/>
      <c r="BR9" s="444"/>
      <c r="BS9" s="444"/>
      <c r="BT9" s="444"/>
      <c r="BU9" s="445"/>
      <c r="BV9" s="443">
        <v>1454856</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18.8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118</v>
      </c>
      <c r="M10" s="473"/>
      <c r="N10" s="473"/>
      <c r="O10" s="473"/>
      <c r="P10" s="473"/>
      <c r="Q10" s="474"/>
      <c r="R10" s="494">
        <v>719474</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4105</v>
      </c>
      <c r="BO10" s="444"/>
      <c r="BP10" s="444"/>
      <c r="BQ10" s="444"/>
      <c r="BR10" s="444"/>
      <c r="BS10" s="444"/>
      <c r="BT10" s="444"/>
      <c r="BU10" s="445"/>
      <c r="BV10" s="443">
        <v>5193</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3000000</v>
      </c>
      <c r="BO11" s="444"/>
      <c r="BP11" s="444"/>
      <c r="BQ11" s="444"/>
      <c r="BR11" s="444"/>
      <c r="BS11" s="444"/>
      <c r="BT11" s="444"/>
      <c r="BU11" s="445"/>
      <c r="BV11" s="443">
        <v>14857304</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702020</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5000000</v>
      </c>
      <c r="BO12" s="444"/>
      <c r="BP12" s="444"/>
      <c r="BQ12" s="444"/>
      <c r="BR12" s="444"/>
      <c r="BS12" s="444"/>
      <c r="BT12" s="444"/>
      <c r="BU12" s="445"/>
      <c r="BV12" s="443">
        <v>5377824</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687932</v>
      </c>
      <c r="S13" s="528"/>
      <c r="T13" s="528"/>
      <c r="U13" s="528"/>
      <c r="V13" s="529"/>
      <c r="W13" s="459" t="s">
        <v>141</v>
      </c>
      <c r="X13" s="460"/>
      <c r="Y13" s="460"/>
      <c r="Z13" s="460"/>
      <c r="AA13" s="460"/>
      <c r="AB13" s="450"/>
      <c r="AC13" s="494">
        <v>7487</v>
      </c>
      <c r="AD13" s="495"/>
      <c r="AE13" s="495"/>
      <c r="AF13" s="495"/>
      <c r="AG13" s="537"/>
      <c r="AH13" s="494">
        <v>8329</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-5816540</v>
      </c>
      <c r="BO13" s="444"/>
      <c r="BP13" s="444"/>
      <c r="BQ13" s="444"/>
      <c r="BR13" s="444"/>
      <c r="BS13" s="444"/>
      <c r="BT13" s="444"/>
      <c r="BU13" s="445"/>
      <c r="BV13" s="443">
        <v>10939529</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5.0999999999999996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704487</v>
      </c>
      <c r="S14" s="528"/>
      <c r="T14" s="528"/>
      <c r="U14" s="528"/>
      <c r="V14" s="529"/>
      <c r="W14" s="433"/>
      <c r="X14" s="434"/>
      <c r="Y14" s="434"/>
      <c r="Z14" s="434"/>
      <c r="AA14" s="434"/>
      <c r="AB14" s="423"/>
      <c r="AC14" s="530">
        <v>2.2999999999999998</v>
      </c>
      <c r="AD14" s="531"/>
      <c r="AE14" s="531"/>
      <c r="AF14" s="531"/>
      <c r="AG14" s="532"/>
      <c r="AH14" s="530">
        <v>2.6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130</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691603</v>
      </c>
      <c r="S15" s="528"/>
      <c r="T15" s="528"/>
      <c r="U15" s="528"/>
      <c r="V15" s="529"/>
      <c r="W15" s="459" t="s">
        <v>150</v>
      </c>
      <c r="X15" s="460"/>
      <c r="Y15" s="460"/>
      <c r="Z15" s="460"/>
      <c r="AA15" s="460"/>
      <c r="AB15" s="450"/>
      <c r="AC15" s="494">
        <v>69148</v>
      </c>
      <c r="AD15" s="495"/>
      <c r="AE15" s="495"/>
      <c r="AF15" s="495"/>
      <c r="AG15" s="537"/>
      <c r="AH15" s="494">
        <v>70742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121974096</v>
      </c>
      <c r="BO15" s="407"/>
      <c r="BP15" s="407"/>
      <c r="BQ15" s="407"/>
      <c r="BR15" s="407"/>
      <c r="BS15" s="407"/>
      <c r="BT15" s="407"/>
      <c r="BU15" s="408"/>
      <c r="BV15" s="406">
        <v>114941603</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21.5</v>
      </c>
      <c r="AD16" s="531"/>
      <c r="AE16" s="531"/>
      <c r="AF16" s="531"/>
      <c r="AG16" s="532"/>
      <c r="AH16" s="530">
        <v>22</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161828109</v>
      </c>
      <c r="BO16" s="444"/>
      <c r="BP16" s="444"/>
      <c r="BQ16" s="444"/>
      <c r="BR16" s="444"/>
      <c r="BS16" s="444"/>
      <c r="BT16" s="444"/>
      <c r="BU16" s="445"/>
      <c r="BV16" s="443">
        <v>157394646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245491</v>
      </c>
      <c r="AD17" s="495"/>
      <c r="AE17" s="495"/>
      <c r="AF17" s="495"/>
      <c r="AG17" s="537"/>
      <c r="AH17" s="494">
        <v>242725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152280699</v>
      </c>
      <c r="BO17" s="444"/>
      <c r="BP17" s="444"/>
      <c r="BQ17" s="444"/>
      <c r="BR17" s="444"/>
      <c r="BS17" s="444"/>
      <c r="BT17" s="444"/>
      <c r="BU17" s="445"/>
      <c r="BV17" s="443">
        <v>143290867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789.95</v>
      </c>
      <c r="M18" s="567"/>
      <c r="N18" s="567"/>
      <c r="O18" s="567"/>
      <c r="P18" s="567"/>
      <c r="Q18" s="567"/>
      <c r="R18" s="568"/>
      <c r="S18" s="568"/>
      <c r="T18" s="568"/>
      <c r="U18" s="568"/>
      <c r="V18" s="569"/>
      <c r="W18" s="461"/>
      <c r="X18" s="462"/>
      <c r="Y18" s="462"/>
      <c r="Z18" s="462"/>
      <c r="AA18" s="462"/>
      <c r="AB18" s="453"/>
      <c r="AC18" s="570">
        <v>76.2</v>
      </c>
      <c r="AD18" s="571"/>
      <c r="AE18" s="571"/>
      <c r="AF18" s="571"/>
      <c r="AG18" s="572"/>
      <c r="AH18" s="570">
        <v>75.400000000000006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188206618</v>
      </c>
      <c r="BO18" s="444"/>
      <c r="BP18" s="444"/>
      <c r="BQ18" s="444"/>
      <c r="BR18" s="444"/>
      <c r="BS18" s="444"/>
      <c r="BT18" s="444"/>
      <c r="BU18" s="445"/>
      <c r="BV18" s="443">
        <v>183659050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917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245165996</v>
      </c>
      <c r="BO19" s="444"/>
      <c r="BP19" s="444"/>
      <c r="BQ19" s="444"/>
      <c r="BR19" s="444"/>
      <c r="BS19" s="444"/>
      <c r="BT19" s="444"/>
      <c r="BU19" s="445"/>
      <c r="BV19" s="443">
        <v>249484165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327620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343772121</v>
      </c>
      <c r="BO22" s="407"/>
      <c r="BP22" s="407"/>
      <c r="BQ22" s="407"/>
      <c r="BR22" s="407"/>
      <c r="BS22" s="407"/>
      <c r="BT22" s="407"/>
      <c r="BU22" s="408"/>
      <c r="BV22" s="406">
        <v>337676285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141115810</v>
      </c>
      <c r="BO23" s="444"/>
      <c r="BP23" s="444"/>
      <c r="BQ23" s="444"/>
      <c r="BR23" s="444"/>
      <c r="BS23" s="444"/>
      <c r="BT23" s="444"/>
      <c r="BU23" s="445"/>
      <c r="BV23" s="443">
        <v>145261030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11600</v>
      </c>
      <c r="R24" s="495"/>
      <c r="S24" s="495"/>
      <c r="T24" s="495"/>
      <c r="U24" s="495"/>
      <c r="V24" s="537"/>
      <c r="W24" s="589"/>
      <c r="X24" s="590"/>
      <c r="Y24" s="591"/>
      <c r="Z24" s="493" t="s">
        <v>175</v>
      </c>
      <c r="AA24" s="473"/>
      <c r="AB24" s="473"/>
      <c r="AC24" s="473"/>
      <c r="AD24" s="473"/>
      <c r="AE24" s="473"/>
      <c r="AF24" s="473"/>
      <c r="AG24" s="474"/>
      <c r="AH24" s="494">
        <v>4516</v>
      </c>
      <c r="AI24" s="495"/>
      <c r="AJ24" s="495"/>
      <c r="AK24" s="495"/>
      <c r="AL24" s="537"/>
      <c r="AM24" s="494">
        <v>14830544</v>
      </c>
      <c r="AN24" s="495"/>
      <c r="AO24" s="495"/>
      <c r="AP24" s="495"/>
      <c r="AQ24" s="495"/>
      <c r="AR24" s="537"/>
      <c r="AS24" s="494">
        <v>3284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181383159</v>
      </c>
      <c r="BO24" s="444"/>
      <c r="BP24" s="444"/>
      <c r="BQ24" s="444"/>
      <c r="BR24" s="444"/>
      <c r="BS24" s="444"/>
      <c r="BT24" s="444"/>
      <c r="BU24" s="445"/>
      <c r="BV24" s="443">
        <v>174267727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9200</v>
      </c>
      <c r="R25" s="495"/>
      <c r="S25" s="495"/>
      <c r="T25" s="495"/>
      <c r="U25" s="495"/>
      <c r="V25" s="537"/>
      <c r="W25" s="589"/>
      <c r="X25" s="590"/>
      <c r="Y25" s="591"/>
      <c r="Z25" s="493" t="s">
        <v>178</v>
      </c>
      <c r="AA25" s="473"/>
      <c r="AB25" s="473"/>
      <c r="AC25" s="473"/>
      <c r="AD25" s="473"/>
      <c r="AE25" s="473"/>
      <c r="AF25" s="473"/>
      <c r="AG25" s="474"/>
      <c r="AH25" s="494">
        <v>765</v>
      </c>
      <c r="AI25" s="495"/>
      <c r="AJ25" s="495"/>
      <c r="AK25" s="495"/>
      <c r="AL25" s="537"/>
      <c r="AM25" s="494">
        <v>2459475</v>
      </c>
      <c r="AN25" s="495"/>
      <c r="AO25" s="495"/>
      <c r="AP25" s="495"/>
      <c r="AQ25" s="495"/>
      <c r="AR25" s="537"/>
      <c r="AS25" s="494">
        <v>3215</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145075961</v>
      </c>
      <c r="BO25" s="407"/>
      <c r="BP25" s="407"/>
      <c r="BQ25" s="407"/>
      <c r="BR25" s="407"/>
      <c r="BS25" s="407"/>
      <c r="BT25" s="407"/>
      <c r="BU25" s="408"/>
      <c r="BV25" s="406">
        <v>130568229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5969</v>
      </c>
      <c r="R26" s="495"/>
      <c r="S26" s="495"/>
      <c r="T26" s="495"/>
      <c r="U26" s="495"/>
      <c r="V26" s="537"/>
      <c r="W26" s="589"/>
      <c r="X26" s="590"/>
      <c r="Y26" s="591"/>
      <c r="Z26" s="493" t="s">
        <v>181</v>
      </c>
      <c r="AA26" s="595"/>
      <c r="AB26" s="595"/>
      <c r="AC26" s="595"/>
      <c r="AD26" s="595"/>
      <c r="AE26" s="595"/>
      <c r="AF26" s="595"/>
      <c r="AG26" s="596"/>
      <c r="AH26" s="494">
        <v>317</v>
      </c>
      <c r="AI26" s="495"/>
      <c r="AJ26" s="495"/>
      <c r="AK26" s="495"/>
      <c r="AL26" s="537"/>
      <c r="AM26" s="494">
        <v>1018838</v>
      </c>
      <c r="AN26" s="495"/>
      <c r="AO26" s="495"/>
      <c r="AP26" s="495"/>
      <c r="AQ26" s="495"/>
      <c r="AR26" s="537"/>
      <c r="AS26" s="494">
        <v>3214</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1251401</v>
      </c>
      <c r="BO26" s="444"/>
      <c r="BP26" s="444"/>
      <c r="BQ26" s="444"/>
      <c r="BR26" s="444"/>
      <c r="BS26" s="444"/>
      <c r="BT26" s="444"/>
      <c r="BU26" s="445"/>
      <c r="BV26" s="443">
        <v>1299147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8500</v>
      </c>
      <c r="R27" s="495"/>
      <c r="S27" s="495"/>
      <c r="T27" s="495"/>
      <c r="U27" s="495"/>
      <c r="V27" s="537"/>
      <c r="W27" s="589"/>
      <c r="X27" s="590"/>
      <c r="Y27" s="591"/>
      <c r="Z27" s="493" t="s">
        <v>184</v>
      </c>
      <c r="AA27" s="473"/>
      <c r="AB27" s="473"/>
      <c r="AC27" s="473"/>
      <c r="AD27" s="473"/>
      <c r="AE27" s="473"/>
      <c r="AF27" s="473"/>
      <c r="AG27" s="474"/>
      <c r="AH27" s="494">
        <v>3356</v>
      </c>
      <c r="AI27" s="495"/>
      <c r="AJ27" s="495"/>
      <c r="AK27" s="495"/>
      <c r="AL27" s="537"/>
      <c r="AM27" s="494">
        <v>11898906</v>
      </c>
      <c r="AN27" s="495"/>
      <c r="AO27" s="495"/>
      <c r="AP27" s="495"/>
      <c r="AQ27" s="495"/>
      <c r="AR27" s="537"/>
      <c r="AS27" s="494">
        <v>3546</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4853042</v>
      </c>
      <c r="BO27" s="563"/>
      <c r="BP27" s="563"/>
      <c r="BQ27" s="563"/>
      <c r="BR27" s="563"/>
      <c r="BS27" s="563"/>
      <c r="BT27" s="563"/>
      <c r="BU27" s="564"/>
      <c r="BV27" s="562">
        <v>4814901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7700</v>
      </c>
      <c r="R28" s="495"/>
      <c r="S28" s="495"/>
      <c r="T28" s="495"/>
      <c r="U28" s="495"/>
      <c r="V28" s="537"/>
      <c r="W28" s="589"/>
      <c r="X28" s="590"/>
      <c r="Y28" s="591"/>
      <c r="Z28" s="493" t="s">
        <v>187</v>
      </c>
      <c r="AA28" s="473"/>
      <c r="AB28" s="473"/>
      <c r="AC28" s="473"/>
      <c r="AD28" s="473"/>
      <c r="AE28" s="473"/>
      <c r="AF28" s="473"/>
      <c r="AG28" s="474"/>
      <c r="AH28" s="494">
        <v>506</v>
      </c>
      <c r="AI28" s="495"/>
      <c r="AJ28" s="495"/>
      <c r="AK28" s="495"/>
      <c r="AL28" s="537"/>
      <c r="AM28" s="494">
        <v>1427426</v>
      </c>
      <c r="AN28" s="495"/>
      <c r="AO28" s="495"/>
      <c r="AP28" s="495"/>
      <c r="AQ28" s="495"/>
      <c r="AR28" s="537"/>
      <c r="AS28" s="494">
        <v>2821</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22839733</v>
      </c>
      <c r="BO28" s="407"/>
      <c r="BP28" s="407"/>
      <c r="BQ28" s="407"/>
      <c r="BR28" s="407"/>
      <c r="BS28" s="407"/>
      <c r="BT28" s="407"/>
      <c r="BU28" s="408"/>
      <c r="BV28" s="406">
        <v>20735628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44</v>
      </c>
      <c r="M29" s="495"/>
      <c r="N29" s="495"/>
      <c r="O29" s="495"/>
      <c r="P29" s="537"/>
      <c r="Q29" s="494">
        <v>7100</v>
      </c>
      <c r="R29" s="495"/>
      <c r="S29" s="495"/>
      <c r="T29" s="495"/>
      <c r="U29" s="495"/>
      <c r="V29" s="537"/>
      <c r="W29" s="592"/>
      <c r="X29" s="593"/>
      <c r="Y29" s="594"/>
      <c r="Z29" s="493" t="s">
        <v>190</v>
      </c>
      <c r="AA29" s="473"/>
      <c r="AB29" s="473"/>
      <c r="AC29" s="473"/>
      <c r="AD29" s="473"/>
      <c r="AE29" s="473"/>
      <c r="AF29" s="473"/>
      <c r="AG29" s="474"/>
      <c r="AH29" s="494">
        <v>8378</v>
      </c>
      <c r="AI29" s="495"/>
      <c r="AJ29" s="495"/>
      <c r="AK29" s="495"/>
      <c r="AL29" s="537"/>
      <c r="AM29" s="494">
        <v>28156876</v>
      </c>
      <c r="AN29" s="495"/>
      <c r="AO29" s="495"/>
      <c r="AP29" s="495"/>
      <c r="AQ29" s="495"/>
      <c r="AR29" s="537"/>
      <c r="AS29" s="494">
        <v>3361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1528609</v>
      </c>
      <c r="BO29" s="444"/>
      <c r="BP29" s="444"/>
      <c r="BQ29" s="444"/>
      <c r="BR29" s="444"/>
      <c r="BS29" s="444"/>
      <c r="BT29" s="444"/>
      <c r="BU29" s="445"/>
      <c r="BV29" s="443">
        <v>1476748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100.8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41536033</v>
      </c>
      <c r="BO30" s="563"/>
      <c r="BP30" s="563"/>
      <c r="BQ30" s="563"/>
      <c r="BR30" s="563"/>
      <c r="BS30" s="563"/>
      <c r="BT30" s="563"/>
      <c r="BU30" s="564"/>
      <c r="BV30" s="562">
        <v>37309926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9</v>
      </c>
      <c r="V34" s="633"/>
      <c r="W34" s="634" t="str">
        <f>IF('各会計、関係団体の財政状況及び健全化判断比率'!B28="","",'各会計、関係団体の財政状況及び健全化判断比率'!B28)</f>
        <v>岡山市国民健康保険費特別会計</v>
      </c>
      <c r="X34" s="634"/>
      <c r="Y34" s="634"/>
      <c r="Z34" s="634"/>
      <c r="AA34" s="634"/>
      <c r="AB34" s="634"/>
      <c r="AC34" s="634"/>
      <c r="AD34" s="634"/>
      <c r="AE34" s="634"/>
      <c r="AF34" s="634"/>
      <c r="AG34" s="634"/>
      <c r="AH34" s="634"/>
      <c r="AI34" s="634"/>
      <c r="AJ34" s="634"/>
      <c r="AK34" s="634"/>
      <c r="AL34" s="181"/>
      <c r="AM34" s="633">
        <f>IF(AO34="","",MAX(C34:D43,U34:V43)+1)</f>
        <v>12</v>
      </c>
      <c r="AN34" s="633"/>
      <c r="AO34" s="634" t="str">
        <f>IF('各会計、関係団体の財政状況及び健全化判断比率'!B31="","",'各会計、関係団体の財政状況及び健全化判断比率'!B31)</f>
        <v>岡山市下水道事業会計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17</v>
      </c>
      <c r="BX34" s="633"/>
      <c r="BY34" s="634" t="str">
        <f>IF('各会計、関係団体の財政状況及び健全化判断比率'!B68="","",'各会計、関係団体の財政状況及び健全化判断比率'!B68)</f>
        <v>神崎衛生施設組合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27</v>
      </c>
      <c r="CP34" s="633"/>
      <c r="CQ34" s="634" t="str">
        <f>IF('各会計、関係団体の財政状況及び健全化判断比率'!BS7="","",'各会計、関係団体の財政状況及び健全化判断比率'!BS7)</f>
        <v>（一財）岡山市勤労者福祉サービスセンター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岡山市用品調達費特別会計</v>
      </c>
      <c r="F35" s="634"/>
      <c r="G35" s="634"/>
      <c r="H35" s="634"/>
      <c r="I35" s="634"/>
      <c r="J35" s="634"/>
      <c r="K35" s="634"/>
      <c r="L35" s="634"/>
      <c r="M35" s="634"/>
      <c r="N35" s="634"/>
      <c r="O35" s="634"/>
      <c r="P35" s="634"/>
      <c r="Q35" s="634"/>
      <c r="R35" s="634"/>
      <c r="S35" s="634"/>
      <c r="T35" s="181"/>
      <c r="U35" s="633">
        <f>IF(W35="","",U34+1)</f>
        <v>10</v>
      </c>
      <c r="V35" s="633"/>
      <c r="W35" s="634" t="str">
        <f>IF('各会計、関係団体の財政状況及び健全化判断比率'!B29="","",'各会計、関係団体の財政状況及び健全化判断比率'!B29)</f>
        <v>岡山市介護保険費特別会計</v>
      </c>
      <c r="X35" s="634"/>
      <c r="Y35" s="634"/>
      <c r="Z35" s="634"/>
      <c r="AA35" s="634"/>
      <c r="AB35" s="634"/>
      <c r="AC35" s="634"/>
      <c r="AD35" s="634"/>
      <c r="AE35" s="634"/>
      <c r="AF35" s="634"/>
      <c r="AG35" s="634"/>
      <c r="AH35" s="634"/>
      <c r="AI35" s="634"/>
      <c r="AJ35" s="634"/>
      <c r="AK35" s="634"/>
      <c r="AL35" s="181"/>
      <c r="AM35" s="633">
        <f t="shared" ref="AM35:AM43" si="0">IF(AO35="","",AM34+1)</f>
        <v>13</v>
      </c>
      <c r="AN35" s="633"/>
      <c r="AO35" s="634" t="str">
        <f>IF('各会計、関係団体の財政状況及び健全化判断比率'!B32="","",'各会計、関係団体の財政状況及び健全化判断比率'!B32)</f>
        <v>岡山市市場事業会計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18</v>
      </c>
      <c r="BX35" s="633"/>
      <c r="BY35" s="634" t="str">
        <f>IF('各会計、関係団体の財政状況及び健全化判断比率'!B69="","",'各会計、関係団体の財政状況及び健全化判断比率'!B69)</f>
        <v>備南衛生施設組合</v>
      </c>
      <c r="BZ35" s="634"/>
      <c r="CA35" s="634"/>
      <c r="CB35" s="634"/>
      <c r="CC35" s="634"/>
      <c r="CD35" s="634"/>
      <c r="CE35" s="634"/>
      <c r="CF35" s="634"/>
      <c r="CG35" s="634"/>
      <c r="CH35" s="634"/>
      <c r="CI35" s="634"/>
      <c r="CJ35" s="634"/>
      <c r="CK35" s="634"/>
      <c r="CL35" s="634"/>
      <c r="CM35" s="634"/>
      <c r="CN35" s="181"/>
      <c r="CO35" s="633">
        <f t="shared" ref="CO35:CO43" si="3">IF(CQ35="","",CO34+1)</f>
        <v>28</v>
      </c>
      <c r="CP35" s="633"/>
      <c r="CQ35" s="634" t="str">
        <f>IF('各会計、関係団体の財政状況及び健全化判断比率'!BS8="","",'各会計、関係団体の財政状況及び健全化判断比率'!BS8)</f>
        <v>（公財）岡山市公園協会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岡山市災害遺児教育年金事業費特別会計</v>
      </c>
      <c r="F36" s="634"/>
      <c r="G36" s="634"/>
      <c r="H36" s="634"/>
      <c r="I36" s="634"/>
      <c r="J36" s="634"/>
      <c r="K36" s="634"/>
      <c r="L36" s="634"/>
      <c r="M36" s="634"/>
      <c r="N36" s="634"/>
      <c r="O36" s="634"/>
      <c r="P36" s="634"/>
      <c r="Q36" s="634"/>
      <c r="R36" s="634"/>
      <c r="S36" s="634"/>
      <c r="T36" s="181"/>
      <c r="U36" s="633">
        <f t="shared" ref="U36:U43" si="4">IF(W36="","",U35+1)</f>
        <v>11</v>
      </c>
      <c r="V36" s="633"/>
      <c r="W36" s="634" t="str">
        <f>IF('各会計、関係団体の財政状況及び健全化判断比率'!B30="","",'各会計、関係団体の財政状況及び健全化判断比率'!B30)</f>
        <v>岡山市後期高齢者医療費特別会計</v>
      </c>
      <c r="X36" s="634"/>
      <c r="Y36" s="634"/>
      <c r="Z36" s="634"/>
      <c r="AA36" s="634"/>
      <c r="AB36" s="634"/>
      <c r="AC36" s="634"/>
      <c r="AD36" s="634"/>
      <c r="AE36" s="634"/>
      <c r="AF36" s="634"/>
      <c r="AG36" s="634"/>
      <c r="AH36" s="634"/>
      <c r="AI36" s="634"/>
      <c r="AJ36" s="634"/>
      <c r="AK36" s="634"/>
      <c r="AL36" s="181"/>
      <c r="AM36" s="633">
        <f t="shared" si="0"/>
        <v>14</v>
      </c>
      <c r="AN36" s="633"/>
      <c r="AO36" s="634" t="str">
        <f>IF('各会計、関係団体の財政状況及び健全化判断比率'!B33="","",'各会計、関係団体の財政状況及び健全化判断比率'!B33)</f>
        <v>岡山市水道事業会計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19</v>
      </c>
      <c r="BX36" s="633"/>
      <c r="BY36" s="634" t="str">
        <f>IF('各会計、関係団体の財政状況及び健全化判断比率'!B70="","",'各会計、関係団体の財政状況及び健全化判断比率'!B70)</f>
        <v>旭川中部衛生施設組合</v>
      </c>
      <c r="BZ36" s="634"/>
      <c r="CA36" s="634"/>
      <c r="CB36" s="634"/>
      <c r="CC36" s="634"/>
      <c r="CD36" s="634"/>
      <c r="CE36" s="634"/>
      <c r="CF36" s="634"/>
      <c r="CG36" s="634"/>
      <c r="CH36" s="634"/>
      <c r="CI36" s="634"/>
      <c r="CJ36" s="634"/>
      <c r="CK36" s="634"/>
      <c r="CL36" s="634"/>
      <c r="CM36" s="634"/>
      <c r="CN36" s="181"/>
      <c r="CO36" s="633">
        <f t="shared" si="3"/>
        <v>29</v>
      </c>
      <c r="CP36" s="633"/>
      <c r="CQ36" s="634" t="str">
        <f>IF('各会計、関係団体の財政状況及び健全化判断比率'!BS9="","",'各会計、関係団体の財政状況及び健全化判断比率'!BS9)</f>
        <v>（公財）岡山市シルバー人材センター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岡山市公共用地取得事業費特別会計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15</v>
      </c>
      <c r="AN37" s="633"/>
      <c r="AO37" s="634" t="str">
        <f>IF('各会計、関係団体の財政状況及び健全化判断比率'!B34="","",'各会計、関係団体の財政状況及び健全化判断比率'!B34)</f>
        <v>岡山市工業用水道事業会計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20</v>
      </c>
      <c r="BX37" s="633"/>
      <c r="BY37" s="634" t="str">
        <f>IF('各会計、関係団体の財政状況及び健全化判断比率'!B71="","",'各会計、関係団体の財政状況及び健全化判断比率'!B71)</f>
        <v>岡山市久米南町衛生施設組合</v>
      </c>
      <c r="BZ37" s="634"/>
      <c r="CA37" s="634"/>
      <c r="CB37" s="634"/>
      <c r="CC37" s="634"/>
      <c r="CD37" s="634"/>
      <c r="CE37" s="634"/>
      <c r="CF37" s="634"/>
      <c r="CG37" s="634"/>
      <c r="CH37" s="634"/>
      <c r="CI37" s="634"/>
      <c r="CJ37" s="634"/>
      <c r="CK37" s="634"/>
      <c r="CL37" s="634"/>
      <c r="CM37" s="634"/>
      <c r="CN37" s="181"/>
      <c r="CO37" s="633">
        <f t="shared" si="3"/>
        <v>30</v>
      </c>
      <c r="CP37" s="633"/>
      <c r="CQ37" s="634" t="str">
        <f>IF('各会計、関係団体の財政状況及び健全化判断比率'!BS10="","",'各会計、関係団体の財政状況及び健全化判断比率'!BS10)</f>
        <v>(公財）岡山文化芸術創造</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f t="shared" ref="C38:C43" si="5">IF(E38="","",C37+1)</f>
        <v>5</v>
      </c>
      <c r="D38" s="633"/>
      <c r="E38" s="634" t="str">
        <f>IF('各会計、関係団体の財政状況及び健全化判断比率'!B11="","",'各会計、関係団体の財政状況及び健全化判断比率'!B11)</f>
        <v>岡山市学童校外事故共済事業費特別会計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16</v>
      </c>
      <c r="AN38" s="633"/>
      <c r="AO38" s="634" t="str">
        <f>IF('各会計、関係団体の財政状況及び健全化判断比率'!B35="","",'各会計、関係団体の財政状況及び健全化判断比率'!B35)</f>
        <v>岡山市病院事業会計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21</v>
      </c>
      <c r="BX38" s="633"/>
      <c r="BY38" s="634" t="str">
        <f>IF('各会計、関係団体の財政状況及び健全化判断比率'!B72="","",'各会計、関係団体の財政状況及び健全化判断比率'!B72)</f>
        <v>岡山市久米南町国民健康保険組合</v>
      </c>
      <c r="BZ38" s="634"/>
      <c r="CA38" s="634"/>
      <c r="CB38" s="634"/>
      <c r="CC38" s="634"/>
      <c r="CD38" s="634"/>
      <c r="CE38" s="634"/>
      <c r="CF38" s="634"/>
      <c r="CG38" s="634"/>
      <c r="CH38" s="634"/>
      <c r="CI38" s="634"/>
      <c r="CJ38" s="634"/>
      <c r="CK38" s="634"/>
      <c r="CL38" s="634"/>
      <c r="CM38" s="634"/>
      <c r="CN38" s="181"/>
      <c r="CO38" s="633">
        <f t="shared" si="3"/>
        <v>31</v>
      </c>
      <c r="CP38" s="633"/>
      <c r="CQ38" s="634" t="str">
        <f>IF('各会計、関係団体の財政状況及び健全化判断比率'!BS11="","",'各会計、関係団体の財政状況及び健全化判断比率'!BS11)</f>
        <v>（一財）岡山市水産協会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f t="shared" si="5"/>
        <v>6</v>
      </c>
      <c r="D39" s="633"/>
      <c r="E39" s="634" t="str">
        <f>IF('各会計、関係団体の財政状況及び健全化判断比率'!B12="","",'各会計、関係団体の財政状況及び健全化判断比率'!B12)</f>
        <v>岡山市母子父子寡婦福祉資金貸付事業費特別会計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22</v>
      </c>
      <c r="BX39" s="633"/>
      <c r="BY39" s="634" t="str">
        <f>IF('各会計、関係団体の財政状況及び健全化判断比率'!B73="","",'各会計、関係団体の財政状況及び健全化判断比率'!B73)</f>
        <v>岡山県広域水道企業団</v>
      </c>
      <c r="BZ39" s="634"/>
      <c r="CA39" s="634"/>
      <c r="CB39" s="634"/>
      <c r="CC39" s="634"/>
      <c r="CD39" s="634"/>
      <c r="CE39" s="634"/>
      <c r="CF39" s="634"/>
      <c r="CG39" s="634"/>
      <c r="CH39" s="634"/>
      <c r="CI39" s="634"/>
      <c r="CJ39" s="634"/>
      <c r="CK39" s="634"/>
      <c r="CL39" s="634"/>
      <c r="CM39" s="634"/>
      <c r="CN39" s="181"/>
      <c r="CO39" s="633">
        <f t="shared" si="3"/>
        <v>32</v>
      </c>
      <c r="CP39" s="633"/>
      <c r="CQ39" s="634" t="str">
        <f>IF('各会計、関係団体の財政状況及び健全化判断比率'!BS12="","",'各会計、関係団体の財政状況及び健全化判断比率'!BS12)</f>
        <v>（公財）岡山市ふれあい公社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f t="shared" si="5"/>
        <v>7</v>
      </c>
      <c r="D40" s="633"/>
      <c r="E40" s="634" t="str">
        <f>IF('各会計、関係団体の財政状況及び健全化判断比率'!B13="","",'各会計、関係団体の財政状況及び健全化判断比率'!B13)</f>
        <v>岡山市公債費特別会計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23</v>
      </c>
      <c r="BX40" s="633"/>
      <c r="BY40" s="634" t="str">
        <f>IF('各会計、関係団体の財政状況及び健全化判断比率'!B74="","",'各会計、関係団体の財政状況及び健全化判断比率'!B74)</f>
        <v>岡山県南部水道企業団</v>
      </c>
      <c r="BZ40" s="634"/>
      <c r="CA40" s="634"/>
      <c r="CB40" s="634"/>
      <c r="CC40" s="634"/>
      <c r="CD40" s="634"/>
      <c r="CE40" s="634"/>
      <c r="CF40" s="634"/>
      <c r="CG40" s="634"/>
      <c r="CH40" s="634"/>
      <c r="CI40" s="634"/>
      <c r="CJ40" s="634"/>
      <c r="CK40" s="634"/>
      <c r="CL40" s="634"/>
      <c r="CM40" s="634"/>
      <c r="CN40" s="181"/>
      <c r="CO40" s="633">
        <f t="shared" si="3"/>
        <v>33</v>
      </c>
      <c r="CP40" s="633"/>
      <c r="CQ40" s="634" t="str">
        <f>IF('各会計、関係団体の財政状況及び健全化判断比率'!BS13="","",'各会計、関係団体の財政状況及び健全化判断比率'!BS13)</f>
        <v>（株）岡山コンベンションセンター</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f t="shared" si="5"/>
        <v>8</v>
      </c>
      <c r="D41" s="633"/>
      <c r="E41" s="634" t="str">
        <f>IF('各会計、関係団体の財政状況及び健全化判断比率'!B14="","",'各会計、関係団体の財政状況及び健全化判断比率'!B14)</f>
        <v>岡山市立総合医療センター病院事業債特別会計</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24</v>
      </c>
      <c r="BX41" s="633"/>
      <c r="BY41" s="634" t="str">
        <f>IF('各会計、関係団体の財政状況及び健全化判断比率'!B75="","",'各会計、関係団体の財政状況及び健全化判断比率'!B75)</f>
        <v>湛井十二箇郷組合</v>
      </c>
      <c r="BZ41" s="634"/>
      <c r="CA41" s="634"/>
      <c r="CB41" s="634"/>
      <c r="CC41" s="634"/>
      <c r="CD41" s="634"/>
      <c r="CE41" s="634"/>
      <c r="CF41" s="634"/>
      <c r="CG41" s="634"/>
      <c r="CH41" s="634"/>
      <c r="CI41" s="634"/>
      <c r="CJ41" s="634"/>
      <c r="CK41" s="634"/>
      <c r="CL41" s="634"/>
      <c r="CM41" s="634"/>
      <c r="CN41" s="181"/>
      <c r="CO41" s="633">
        <f t="shared" si="3"/>
        <v>34</v>
      </c>
      <c r="CP41" s="633"/>
      <c r="CQ41" s="634" t="str">
        <f>IF('各会計、関係団体の財政状況及び健全化判断比率'!BS14="","",'各会計、関係団体の財政状況及び健全化判断比率'!BS14)</f>
        <v>岡山市場冷蔵（株）</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25</v>
      </c>
      <c r="BX42" s="633"/>
      <c r="BY42" s="634" t="str">
        <f>IF('各会計、関係団体の財政状況及び健全化判断比率'!B76="","",'各会計、関係団体の財政状況及び健全化判断比率'!B76)</f>
        <v>大正池水利組合</v>
      </c>
      <c r="BZ42" s="634"/>
      <c r="CA42" s="634"/>
      <c r="CB42" s="634"/>
      <c r="CC42" s="634"/>
      <c r="CD42" s="634"/>
      <c r="CE42" s="634"/>
      <c r="CF42" s="634"/>
      <c r="CG42" s="634"/>
      <c r="CH42" s="634"/>
      <c r="CI42" s="634"/>
      <c r="CJ42" s="634"/>
      <c r="CK42" s="634"/>
      <c r="CL42" s="634"/>
      <c r="CM42" s="634"/>
      <c r="CN42" s="181"/>
      <c r="CO42" s="633">
        <f t="shared" si="3"/>
        <v>35</v>
      </c>
      <c r="CP42" s="633"/>
      <c r="CQ42" s="634" t="str">
        <f>IF('各会計、関係団体の財政状況及び健全化判断比率'!BS15="","",'各会計、関係団体の財政状況及び健全化判断比率'!BS15)</f>
        <v>岡山都市整備(株)</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26</v>
      </c>
      <c r="BX43" s="633"/>
      <c r="BY43" s="634" t="str">
        <f>IF('各会計、関係団体の財政状況及び健全化判断比率'!B77="","",'各会計、関係団体の財政状況及び健全化判断比率'!B77)</f>
        <v>田原用水組合</v>
      </c>
      <c r="BZ43" s="634"/>
      <c r="CA43" s="634"/>
      <c r="CB43" s="634"/>
      <c r="CC43" s="634"/>
      <c r="CD43" s="634"/>
      <c r="CE43" s="634"/>
      <c r="CF43" s="634"/>
      <c r="CG43" s="634"/>
      <c r="CH43" s="634"/>
      <c r="CI43" s="634"/>
      <c r="CJ43" s="634"/>
      <c r="CK43" s="634"/>
      <c r="CL43" s="634"/>
      <c r="CM43" s="634"/>
      <c r="CN43" s="181"/>
      <c r="CO43" s="633">
        <f t="shared" si="3"/>
        <v>36</v>
      </c>
      <c r="CP43" s="633"/>
      <c r="CQ43" s="634" t="str">
        <f>IF('各会計、関係団体の財政状況及び健全化判断比率'!BS16="","",'各会計、関係団体の財政状況及び健全化判断比率'!BS16)</f>
        <v>岡山港埠頭開発(株）</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ZsahIb3y7SgIcNvPcAh5t768Os4vseaCPC8fxBTiqdHO0wmhS43qU17rxHUopNOooS4av6BIBXtFCN8P2P7I7Q==" saltValue="6gJ8jYedxW2jcdwv3+uW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133319677</v>
      </c>
      <c r="S5" s="649"/>
      <c r="T5" s="649"/>
      <c r="U5" s="649"/>
      <c r="V5" s="649"/>
      <c r="W5" s="649"/>
      <c r="X5" s="649"/>
      <c r="Y5" s="650"/>
      <c r="Z5" s="651">
        <v>34.1</v>
      </c>
      <c r="AA5" s="651"/>
      <c r="AB5" s="651"/>
      <c r="AC5" s="651"/>
      <c r="AD5" s="652">
        <v>125125169</v>
      </c>
      <c r="AE5" s="652"/>
      <c r="AF5" s="652"/>
      <c r="AG5" s="652"/>
      <c r="AH5" s="652"/>
      <c r="AI5" s="652"/>
      <c r="AJ5" s="652"/>
      <c r="AK5" s="652"/>
      <c r="AL5" s="653">
        <v>63.3</v>
      </c>
      <c r="AM5" s="654"/>
      <c r="AN5" s="654"/>
      <c r="AO5" s="655"/>
      <c r="AP5" s="645" t="s">
        <v>232</v>
      </c>
      <c r="AQ5" s="646"/>
      <c r="AR5" s="646"/>
      <c r="AS5" s="646"/>
      <c r="AT5" s="646"/>
      <c r="AU5" s="646"/>
      <c r="AV5" s="646"/>
      <c r="AW5" s="646"/>
      <c r="AX5" s="646"/>
      <c r="AY5" s="646"/>
      <c r="AZ5" s="646"/>
      <c r="BA5" s="646"/>
      <c r="BB5" s="646"/>
      <c r="BC5" s="646"/>
      <c r="BD5" s="646"/>
      <c r="BE5" s="646"/>
      <c r="BF5" s="647"/>
      <c r="BG5" s="659">
        <v>121086484</v>
      </c>
      <c r="BH5" s="660"/>
      <c r="BI5" s="660"/>
      <c r="BJ5" s="660"/>
      <c r="BK5" s="660"/>
      <c r="BL5" s="660"/>
      <c r="BM5" s="660"/>
      <c r="BN5" s="661"/>
      <c r="BO5" s="662">
        <v>90.8</v>
      </c>
      <c r="BP5" s="662"/>
      <c r="BQ5" s="662"/>
      <c r="BR5" s="662"/>
      <c r="BS5" s="663">
        <v>2121081</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2652670</v>
      </c>
      <c r="S6" s="660"/>
      <c r="T6" s="660"/>
      <c r="U6" s="660"/>
      <c r="V6" s="660"/>
      <c r="W6" s="660"/>
      <c r="X6" s="660"/>
      <c r="Y6" s="661"/>
      <c r="Z6" s="662">
        <v>0.7</v>
      </c>
      <c r="AA6" s="662"/>
      <c r="AB6" s="662"/>
      <c r="AC6" s="662"/>
      <c r="AD6" s="663">
        <v>2652670</v>
      </c>
      <c r="AE6" s="663"/>
      <c r="AF6" s="663"/>
      <c r="AG6" s="663"/>
      <c r="AH6" s="663"/>
      <c r="AI6" s="663"/>
      <c r="AJ6" s="663"/>
      <c r="AK6" s="663"/>
      <c r="AL6" s="664">
        <v>1.3</v>
      </c>
      <c r="AM6" s="665"/>
      <c r="AN6" s="665"/>
      <c r="AO6" s="666"/>
      <c r="AP6" s="656" t="s">
        <v>237</v>
      </c>
      <c r="AQ6" s="657"/>
      <c r="AR6" s="657"/>
      <c r="AS6" s="657"/>
      <c r="AT6" s="657"/>
      <c r="AU6" s="657"/>
      <c r="AV6" s="657"/>
      <c r="AW6" s="657"/>
      <c r="AX6" s="657"/>
      <c r="AY6" s="657"/>
      <c r="AZ6" s="657"/>
      <c r="BA6" s="657"/>
      <c r="BB6" s="657"/>
      <c r="BC6" s="657"/>
      <c r="BD6" s="657"/>
      <c r="BE6" s="657"/>
      <c r="BF6" s="658"/>
      <c r="BG6" s="659">
        <v>121086484</v>
      </c>
      <c r="BH6" s="660"/>
      <c r="BI6" s="660"/>
      <c r="BJ6" s="660"/>
      <c r="BK6" s="660"/>
      <c r="BL6" s="660"/>
      <c r="BM6" s="660"/>
      <c r="BN6" s="661"/>
      <c r="BO6" s="662">
        <v>90.8</v>
      </c>
      <c r="BP6" s="662"/>
      <c r="BQ6" s="662"/>
      <c r="BR6" s="662"/>
      <c r="BS6" s="663">
        <v>2121081</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1069615</v>
      </c>
      <c r="CS6" s="660"/>
      <c r="CT6" s="660"/>
      <c r="CU6" s="660"/>
      <c r="CV6" s="660"/>
      <c r="CW6" s="660"/>
      <c r="CX6" s="660"/>
      <c r="CY6" s="661"/>
      <c r="CZ6" s="653">
        <v>0.3</v>
      </c>
      <c r="DA6" s="654"/>
      <c r="DB6" s="654"/>
      <c r="DC6" s="670"/>
      <c r="DD6" s="668" t="s">
        <v>130</v>
      </c>
      <c r="DE6" s="660"/>
      <c r="DF6" s="660"/>
      <c r="DG6" s="660"/>
      <c r="DH6" s="660"/>
      <c r="DI6" s="660"/>
      <c r="DJ6" s="660"/>
      <c r="DK6" s="660"/>
      <c r="DL6" s="660"/>
      <c r="DM6" s="660"/>
      <c r="DN6" s="660"/>
      <c r="DO6" s="660"/>
      <c r="DP6" s="661"/>
      <c r="DQ6" s="668">
        <v>1069489</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47602</v>
      </c>
      <c r="S7" s="660"/>
      <c r="T7" s="660"/>
      <c r="U7" s="660"/>
      <c r="V7" s="660"/>
      <c r="W7" s="660"/>
      <c r="X7" s="660"/>
      <c r="Y7" s="661"/>
      <c r="Z7" s="662">
        <v>0</v>
      </c>
      <c r="AA7" s="662"/>
      <c r="AB7" s="662"/>
      <c r="AC7" s="662"/>
      <c r="AD7" s="663">
        <v>47602</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65572857</v>
      </c>
      <c r="BH7" s="660"/>
      <c r="BI7" s="660"/>
      <c r="BJ7" s="660"/>
      <c r="BK7" s="660"/>
      <c r="BL7" s="660"/>
      <c r="BM7" s="660"/>
      <c r="BN7" s="661"/>
      <c r="BO7" s="662">
        <v>49.2</v>
      </c>
      <c r="BP7" s="662"/>
      <c r="BQ7" s="662"/>
      <c r="BR7" s="662"/>
      <c r="BS7" s="663">
        <v>2121081</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33115298</v>
      </c>
      <c r="CS7" s="660"/>
      <c r="CT7" s="660"/>
      <c r="CU7" s="660"/>
      <c r="CV7" s="660"/>
      <c r="CW7" s="660"/>
      <c r="CX7" s="660"/>
      <c r="CY7" s="661"/>
      <c r="CZ7" s="662">
        <v>8.8000000000000007</v>
      </c>
      <c r="DA7" s="662"/>
      <c r="DB7" s="662"/>
      <c r="DC7" s="662"/>
      <c r="DD7" s="668">
        <v>13101236</v>
      </c>
      <c r="DE7" s="660"/>
      <c r="DF7" s="660"/>
      <c r="DG7" s="660"/>
      <c r="DH7" s="660"/>
      <c r="DI7" s="660"/>
      <c r="DJ7" s="660"/>
      <c r="DK7" s="660"/>
      <c r="DL7" s="660"/>
      <c r="DM7" s="660"/>
      <c r="DN7" s="660"/>
      <c r="DO7" s="660"/>
      <c r="DP7" s="661"/>
      <c r="DQ7" s="668">
        <v>18655291</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871225</v>
      </c>
      <c r="S8" s="660"/>
      <c r="T8" s="660"/>
      <c r="U8" s="660"/>
      <c r="V8" s="660"/>
      <c r="W8" s="660"/>
      <c r="X8" s="660"/>
      <c r="Y8" s="661"/>
      <c r="Z8" s="662">
        <v>0.2</v>
      </c>
      <c r="AA8" s="662"/>
      <c r="AB8" s="662"/>
      <c r="AC8" s="662"/>
      <c r="AD8" s="663">
        <v>871225</v>
      </c>
      <c r="AE8" s="663"/>
      <c r="AF8" s="663"/>
      <c r="AG8" s="663"/>
      <c r="AH8" s="663"/>
      <c r="AI8" s="663"/>
      <c r="AJ8" s="663"/>
      <c r="AK8" s="663"/>
      <c r="AL8" s="664">
        <v>0.4</v>
      </c>
      <c r="AM8" s="665"/>
      <c r="AN8" s="665"/>
      <c r="AO8" s="666"/>
      <c r="AP8" s="656" t="s">
        <v>243</v>
      </c>
      <c r="AQ8" s="657"/>
      <c r="AR8" s="657"/>
      <c r="AS8" s="657"/>
      <c r="AT8" s="657"/>
      <c r="AU8" s="657"/>
      <c r="AV8" s="657"/>
      <c r="AW8" s="657"/>
      <c r="AX8" s="657"/>
      <c r="AY8" s="657"/>
      <c r="AZ8" s="657"/>
      <c r="BA8" s="657"/>
      <c r="BB8" s="657"/>
      <c r="BC8" s="657"/>
      <c r="BD8" s="657"/>
      <c r="BE8" s="657"/>
      <c r="BF8" s="658"/>
      <c r="BG8" s="659">
        <v>1235626</v>
      </c>
      <c r="BH8" s="660"/>
      <c r="BI8" s="660"/>
      <c r="BJ8" s="660"/>
      <c r="BK8" s="660"/>
      <c r="BL8" s="660"/>
      <c r="BM8" s="660"/>
      <c r="BN8" s="661"/>
      <c r="BO8" s="662">
        <v>0.9</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143818135</v>
      </c>
      <c r="CS8" s="660"/>
      <c r="CT8" s="660"/>
      <c r="CU8" s="660"/>
      <c r="CV8" s="660"/>
      <c r="CW8" s="660"/>
      <c r="CX8" s="660"/>
      <c r="CY8" s="661"/>
      <c r="CZ8" s="662">
        <v>38.299999999999997</v>
      </c>
      <c r="DA8" s="662"/>
      <c r="DB8" s="662"/>
      <c r="DC8" s="662"/>
      <c r="DD8" s="668">
        <v>2145081</v>
      </c>
      <c r="DE8" s="660"/>
      <c r="DF8" s="660"/>
      <c r="DG8" s="660"/>
      <c r="DH8" s="660"/>
      <c r="DI8" s="660"/>
      <c r="DJ8" s="660"/>
      <c r="DK8" s="660"/>
      <c r="DL8" s="660"/>
      <c r="DM8" s="660"/>
      <c r="DN8" s="660"/>
      <c r="DO8" s="660"/>
      <c r="DP8" s="661"/>
      <c r="DQ8" s="668">
        <v>68072804</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582543</v>
      </c>
      <c r="S9" s="660"/>
      <c r="T9" s="660"/>
      <c r="U9" s="660"/>
      <c r="V9" s="660"/>
      <c r="W9" s="660"/>
      <c r="X9" s="660"/>
      <c r="Y9" s="661"/>
      <c r="Z9" s="662">
        <v>0.1</v>
      </c>
      <c r="AA9" s="662"/>
      <c r="AB9" s="662"/>
      <c r="AC9" s="662"/>
      <c r="AD9" s="663">
        <v>582543</v>
      </c>
      <c r="AE9" s="663"/>
      <c r="AF9" s="663"/>
      <c r="AG9" s="663"/>
      <c r="AH9" s="663"/>
      <c r="AI9" s="663"/>
      <c r="AJ9" s="663"/>
      <c r="AK9" s="663"/>
      <c r="AL9" s="664">
        <v>0.3</v>
      </c>
      <c r="AM9" s="665"/>
      <c r="AN9" s="665"/>
      <c r="AO9" s="666"/>
      <c r="AP9" s="656" t="s">
        <v>247</v>
      </c>
      <c r="AQ9" s="657"/>
      <c r="AR9" s="657"/>
      <c r="AS9" s="657"/>
      <c r="AT9" s="657"/>
      <c r="AU9" s="657"/>
      <c r="AV9" s="657"/>
      <c r="AW9" s="657"/>
      <c r="AX9" s="657"/>
      <c r="AY9" s="657"/>
      <c r="AZ9" s="657"/>
      <c r="BA9" s="657"/>
      <c r="BB9" s="657"/>
      <c r="BC9" s="657"/>
      <c r="BD9" s="657"/>
      <c r="BE9" s="657"/>
      <c r="BF9" s="658"/>
      <c r="BG9" s="659">
        <v>54085967</v>
      </c>
      <c r="BH9" s="660"/>
      <c r="BI9" s="660"/>
      <c r="BJ9" s="660"/>
      <c r="BK9" s="660"/>
      <c r="BL9" s="660"/>
      <c r="BM9" s="660"/>
      <c r="BN9" s="661"/>
      <c r="BO9" s="662">
        <v>40.6</v>
      </c>
      <c r="BP9" s="662"/>
      <c r="BQ9" s="662"/>
      <c r="BR9" s="662"/>
      <c r="BS9" s="663" t="s">
        <v>244</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37286618</v>
      </c>
      <c r="CS9" s="660"/>
      <c r="CT9" s="660"/>
      <c r="CU9" s="660"/>
      <c r="CV9" s="660"/>
      <c r="CW9" s="660"/>
      <c r="CX9" s="660"/>
      <c r="CY9" s="661"/>
      <c r="CZ9" s="662">
        <v>9.9</v>
      </c>
      <c r="DA9" s="662"/>
      <c r="DB9" s="662"/>
      <c r="DC9" s="662"/>
      <c r="DD9" s="668">
        <v>1577063</v>
      </c>
      <c r="DE9" s="660"/>
      <c r="DF9" s="660"/>
      <c r="DG9" s="660"/>
      <c r="DH9" s="660"/>
      <c r="DI9" s="660"/>
      <c r="DJ9" s="660"/>
      <c r="DK9" s="660"/>
      <c r="DL9" s="660"/>
      <c r="DM9" s="660"/>
      <c r="DN9" s="660"/>
      <c r="DO9" s="660"/>
      <c r="DP9" s="661"/>
      <c r="DQ9" s="668">
        <v>21486798</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v>139194</v>
      </c>
      <c r="S10" s="660"/>
      <c r="T10" s="660"/>
      <c r="U10" s="660"/>
      <c r="V10" s="660"/>
      <c r="W10" s="660"/>
      <c r="X10" s="660"/>
      <c r="Y10" s="661"/>
      <c r="Z10" s="662">
        <v>0</v>
      </c>
      <c r="AA10" s="662"/>
      <c r="AB10" s="662"/>
      <c r="AC10" s="662"/>
      <c r="AD10" s="663">
        <v>139194</v>
      </c>
      <c r="AE10" s="663"/>
      <c r="AF10" s="663"/>
      <c r="AG10" s="663"/>
      <c r="AH10" s="663"/>
      <c r="AI10" s="663"/>
      <c r="AJ10" s="663"/>
      <c r="AK10" s="663"/>
      <c r="AL10" s="664">
        <v>0.1</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2798023</v>
      </c>
      <c r="BH10" s="660"/>
      <c r="BI10" s="660"/>
      <c r="BJ10" s="660"/>
      <c r="BK10" s="660"/>
      <c r="BL10" s="660"/>
      <c r="BM10" s="660"/>
      <c r="BN10" s="661"/>
      <c r="BO10" s="662">
        <v>2.1</v>
      </c>
      <c r="BP10" s="662"/>
      <c r="BQ10" s="662"/>
      <c r="BR10" s="662"/>
      <c r="BS10" s="663" t="s">
        <v>244</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234184</v>
      </c>
      <c r="CS10" s="660"/>
      <c r="CT10" s="660"/>
      <c r="CU10" s="660"/>
      <c r="CV10" s="660"/>
      <c r="CW10" s="660"/>
      <c r="CX10" s="660"/>
      <c r="CY10" s="661"/>
      <c r="CZ10" s="662">
        <v>0.1</v>
      </c>
      <c r="DA10" s="662"/>
      <c r="DB10" s="662"/>
      <c r="DC10" s="662"/>
      <c r="DD10" s="668">
        <v>2959</v>
      </c>
      <c r="DE10" s="660"/>
      <c r="DF10" s="660"/>
      <c r="DG10" s="660"/>
      <c r="DH10" s="660"/>
      <c r="DI10" s="660"/>
      <c r="DJ10" s="660"/>
      <c r="DK10" s="660"/>
      <c r="DL10" s="660"/>
      <c r="DM10" s="660"/>
      <c r="DN10" s="660"/>
      <c r="DO10" s="660"/>
      <c r="DP10" s="661"/>
      <c r="DQ10" s="668">
        <v>71933</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18198478</v>
      </c>
      <c r="S11" s="660"/>
      <c r="T11" s="660"/>
      <c r="U11" s="660"/>
      <c r="V11" s="660"/>
      <c r="W11" s="660"/>
      <c r="X11" s="660"/>
      <c r="Y11" s="661"/>
      <c r="Z11" s="664">
        <v>4.7</v>
      </c>
      <c r="AA11" s="665"/>
      <c r="AB11" s="665"/>
      <c r="AC11" s="671"/>
      <c r="AD11" s="668">
        <v>18198478</v>
      </c>
      <c r="AE11" s="660"/>
      <c r="AF11" s="660"/>
      <c r="AG11" s="660"/>
      <c r="AH11" s="660"/>
      <c r="AI11" s="660"/>
      <c r="AJ11" s="660"/>
      <c r="AK11" s="661"/>
      <c r="AL11" s="664">
        <v>9.1999999999999993</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7453241</v>
      </c>
      <c r="BH11" s="660"/>
      <c r="BI11" s="660"/>
      <c r="BJ11" s="660"/>
      <c r="BK11" s="660"/>
      <c r="BL11" s="660"/>
      <c r="BM11" s="660"/>
      <c r="BN11" s="661"/>
      <c r="BO11" s="662">
        <v>5.6</v>
      </c>
      <c r="BP11" s="662"/>
      <c r="BQ11" s="662"/>
      <c r="BR11" s="662"/>
      <c r="BS11" s="663">
        <v>2121081</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7129845</v>
      </c>
      <c r="CS11" s="660"/>
      <c r="CT11" s="660"/>
      <c r="CU11" s="660"/>
      <c r="CV11" s="660"/>
      <c r="CW11" s="660"/>
      <c r="CX11" s="660"/>
      <c r="CY11" s="661"/>
      <c r="CZ11" s="662">
        <v>1.9</v>
      </c>
      <c r="DA11" s="662"/>
      <c r="DB11" s="662"/>
      <c r="DC11" s="662"/>
      <c r="DD11" s="668">
        <v>2927612</v>
      </c>
      <c r="DE11" s="660"/>
      <c r="DF11" s="660"/>
      <c r="DG11" s="660"/>
      <c r="DH11" s="660"/>
      <c r="DI11" s="660"/>
      <c r="DJ11" s="660"/>
      <c r="DK11" s="660"/>
      <c r="DL11" s="660"/>
      <c r="DM11" s="660"/>
      <c r="DN11" s="660"/>
      <c r="DO11" s="660"/>
      <c r="DP11" s="661"/>
      <c r="DQ11" s="668">
        <v>5247529</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122324</v>
      </c>
      <c r="S12" s="660"/>
      <c r="T12" s="660"/>
      <c r="U12" s="660"/>
      <c r="V12" s="660"/>
      <c r="W12" s="660"/>
      <c r="X12" s="660"/>
      <c r="Y12" s="661"/>
      <c r="Z12" s="662">
        <v>0</v>
      </c>
      <c r="AA12" s="662"/>
      <c r="AB12" s="662"/>
      <c r="AC12" s="662"/>
      <c r="AD12" s="663">
        <v>122324</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48189568</v>
      </c>
      <c r="BH12" s="660"/>
      <c r="BI12" s="660"/>
      <c r="BJ12" s="660"/>
      <c r="BK12" s="660"/>
      <c r="BL12" s="660"/>
      <c r="BM12" s="660"/>
      <c r="BN12" s="661"/>
      <c r="BO12" s="662">
        <v>36.1</v>
      </c>
      <c r="BP12" s="662"/>
      <c r="BQ12" s="662"/>
      <c r="BR12" s="662"/>
      <c r="BS12" s="663" t="s">
        <v>130</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6075494</v>
      </c>
      <c r="CS12" s="660"/>
      <c r="CT12" s="660"/>
      <c r="CU12" s="660"/>
      <c r="CV12" s="660"/>
      <c r="CW12" s="660"/>
      <c r="CX12" s="660"/>
      <c r="CY12" s="661"/>
      <c r="CZ12" s="662">
        <v>1.6</v>
      </c>
      <c r="DA12" s="662"/>
      <c r="DB12" s="662"/>
      <c r="DC12" s="662"/>
      <c r="DD12" s="668">
        <v>1403324</v>
      </c>
      <c r="DE12" s="660"/>
      <c r="DF12" s="660"/>
      <c r="DG12" s="660"/>
      <c r="DH12" s="660"/>
      <c r="DI12" s="660"/>
      <c r="DJ12" s="660"/>
      <c r="DK12" s="660"/>
      <c r="DL12" s="660"/>
      <c r="DM12" s="660"/>
      <c r="DN12" s="660"/>
      <c r="DO12" s="660"/>
      <c r="DP12" s="661"/>
      <c r="DQ12" s="668">
        <v>4696164</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244</v>
      </c>
      <c r="S13" s="660"/>
      <c r="T13" s="660"/>
      <c r="U13" s="660"/>
      <c r="V13" s="660"/>
      <c r="W13" s="660"/>
      <c r="X13" s="660"/>
      <c r="Y13" s="661"/>
      <c r="Z13" s="662" t="s">
        <v>244</v>
      </c>
      <c r="AA13" s="662"/>
      <c r="AB13" s="662"/>
      <c r="AC13" s="662"/>
      <c r="AD13" s="663" t="s">
        <v>244</v>
      </c>
      <c r="AE13" s="663"/>
      <c r="AF13" s="663"/>
      <c r="AG13" s="663"/>
      <c r="AH13" s="663"/>
      <c r="AI13" s="663"/>
      <c r="AJ13" s="663"/>
      <c r="AK13" s="663"/>
      <c r="AL13" s="664" t="s">
        <v>130</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47932767</v>
      </c>
      <c r="BH13" s="660"/>
      <c r="BI13" s="660"/>
      <c r="BJ13" s="660"/>
      <c r="BK13" s="660"/>
      <c r="BL13" s="660"/>
      <c r="BM13" s="660"/>
      <c r="BN13" s="661"/>
      <c r="BO13" s="662">
        <v>36</v>
      </c>
      <c r="BP13" s="662"/>
      <c r="BQ13" s="662"/>
      <c r="BR13" s="662"/>
      <c r="BS13" s="663" t="s">
        <v>244</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42940809</v>
      </c>
      <c r="CS13" s="660"/>
      <c r="CT13" s="660"/>
      <c r="CU13" s="660"/>
      <c r="CV13" s="660"/>
      <c r="CW13" s="660"/>
      <c r="CX13" s="660"/>
      <c r="CY13" s="661"/>
      <c r="CZ13" s="662">
        <v>11.4</v>
      </c>
      <c r="DA13" s="662"/>
      <c r="DB13" s="662"/>
      <c r="DC13" s="662"/>
      <c r="DD13" s="668">
        <v>23666150</v>
      </c>
      <c r="DE13" s="660"/>
      <c r="DF13" s="660"/>
      <c r="DG13" s="660"/>
      <c r="DH13" s="660"/>
      <c r="DI13" s="660"/>
      <c r="DJ13" s="660"/>
      <c r="DK13" s="660"/>
      <c r="DL13" s="660"/>
      <c r="DM13" s="660"/>
      <c r="DN13" s="660"/>
      <c r="DO13" s="660"/>
      <c r="DP13" s="661"/>
      <c r="DQ13" s="668">
        <v>22420768</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4931</v>
      </c>
      <c r="S14" s="660"/>
      <c r="T14" s="660"/>
      <c r="U14" s="660"/>
      <c r="V14" s="660"/>
      <c r="W14" s="660"/>
      <c r="X14" s="660"/>
      <c r="Y14" s="661"/>
      <c r="Z14" s="662">
        <v>0</v>
      </c>
      <c r="AA14" s="662"/>
      <c r="AB14" s="662"/>
      <c r="AC14" s="662"/>
      <c r="AD14" s="663">
        <v>4931</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2192560</v>
      </c>
      <c r="BH14" s="660"/>
      <c r="BI14" s="660"/>
      <c r="BJ14" s="660"/>
      <c r="BK14" s="660"/>
      <c r="BL14" s="660"/>
      <c r="BM14" s="660"/>
      <c r="BN14" s="661"/>
      <c r="BO14" s="662">
        <v>1.6</v>
      </c>
      <c r="BP14" s="662"/>
      <c r="BQ14" s="662"/>
      <c r="BR14" s="662"/>
      <c r="BS14" s="663" t="s">
        <v>130</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8979256</v>
      </c>
      <c r="CS14" s="660"/>
      <c r="CT14" s="660"/>
      <c r="CU14" s="660"/>
      <c r="CV14" s="660"/>
      <c r="CW14" s="660"/>
      <c r="CX14" s="660"/>
      <c r="CY14" s="661"/>
      <c r="CZ14" s="662">
        <v>2.4</v>
      </c>
      <c r="DA14" s="662"/>
      <c r="DB14" s="662"/>
      <c r="DC14" s="662"/>
      <c r="DD14" s="668">
        <v>958589</v>
      </c>
      <c r="DE14" s="660"/>
      <c r="DF14" s="660"/>
      <c r="DG14" s="660"/>
      <c r="DH14" s="660"/>
      <c r="DI14" s="660"/>
      <c r="DJ14" s="660"/>
      <c r="DK14" s="660"/>
      <c r="DL14" s="660"/>
      <c r="DM14" s="660"/>
      <c r="DN14" s="660"/>
      <c r="DO14" s="660"/>
      <c r="DP14" s="661"/>
      <c r="DQ14" s="668">
        <v>7841733</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v>5828309</v>
      </c>
      <c r="S15" s="660"/>
      <c r="T15" s="660"/>
      <c r="U15" s="660"/>
      <c r="V15" s="660"/>
      <c r="W15" s="660"/>
      <c r="X15" s="660"/>
      <c r="Y15" s="661"/>
      <c r="Z15" s="662">
        <v>1.5</v>
      </c>
      <c r="AA15" s="662"/>
      <c r="AB15" s="662"/>
      <c r="AC15" s="662"/>
      <c r="AD15" s="663">
        <v>5828309</v>
      </c>
      <c r="AE15" s="663"/>
      <c r="AF15" s="663"/>
      <c r="AG15" s="663"/>
      <c r="AH15" s="663"/>
      <c r="AI15" s="663"/>
      <c r="AJ15" s="663"/>
      <c r="AK15" s="663"/>
      <c r="AL15" s="664">
        <v>2.9</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5131461</v>
      </c>
      <c r="BH15" s="660"/>
      <c r="BI15" s="660"/>
      <c r="BJ15" s="660"/>
      <c r="BK15" s="660"/>
      <c r="BL15" s="660"/>
      <c r="BM15" s="660"/>
      <c r="BN15" s="661"/>
      <c r="BO15" s="662">
        <v>3.8</v>
      </c>
      <c r="BP15" s="662"/>
      <c r="BQ15" s="662"/>
      <c r="BR15" s="662"/>
      <c r="BS15" s="663" t="s">
        <v>244</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57878276</v>
      </c>
      <c r="CS15" s="660"/>
      <c r="CT15" s="660"/>
      <c r="CU15" s="660"/>
      <c r="CV15" s="660"/>
      <c r="CW15" s="660"/>
      <c r="CX15" s="660"/>
      <c r="CY15" s="661"/>
      <c r="CZ15" s="662">
        <v>15.4</v>
      </c>
      <c r="DA15" s="662"/>
      <c r="DB15" s="662"/>
      <c r="DC15" s="662"/>
      <c r="DD15" s="668">
        <v>4256502</v>
      </c>
      <c r="DE15" s="660"/>
      <c r="DF15" s="660"/>
      <c r="DG15" s="660"/>
      <c r="DH15" s="660"/>
      <c r="DI15" s="660"/>
      <c r="DJ15" s="660"/>
      <c r="DK15" s="660"/>
      <c r="DL15" s="660"/>
      <c r="DM15" s="660"/>
      <c r="DN15" s="660"/>
      <c r="DO15" s="660"/>
      <c r="DP15" s="661"/>
      <c r="DQ15" s="668">
        <v>44251688</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335020</v>
      </c>
      <c r="S16" s="660"/>
      <c r="T16" s="660"/>
      <c r="U16" s="660"/>
      <c r="V16" s="660"/>
      <c r="W16" s="660"/>
      <c r="X16" s="660"/>
      <c r="Y16" s="661"/>
      <c r="Z16" s="662">
        <v>0.1</v>
      </c>
      <c r="AA16" s="662"/>
      <c r="AB16" s="662"/>
      <c r="AC16" s="662"/>
      <c r="AD16" s="663">
        <v>335020</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v>38</v>
      </c>
      <c r="BH16" s="660"/>
      <c r="BI16" s="660"/>
      <c r="BJ16" s="660"/>
      <c r="BK16" s="660"/>
      <c r="BL16" s="660"/>
      <c r="BM16" s="660"/>
      <c r="BN16" s="661"/>
      <c r="BO16" s="662">
        <v>0</v>
      </c>
      <c r="BP16" s="662"/>
      <c r="BQ16" s="662"/>
      <c r="BR16" s="662"/>
      <c r="BS16" s="663" t="s">
        <v>130</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244</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1969764</v>
      </c>
      <c r="S17" s="660"/>
      <c r="T17" s="660"/>
      <c r="U17" s="660"/>
      <c r="V17" s="660"/>
      <c r="W17" s="660"/>
      <c r="X17" s="660"/>
      <c r="Y17" s="661"/>
      <c r="Z17" s="662">
        <v>0.5</v>
      </c>
      <c r="AA17" s="662"/>
      <c r="AB17" s="662"/>
      <c r="AC17" s="662"/>
      <c r="AD17" s="663">
        <v>1969764</v>
      </c>
      <c r="AE17" s="663"/>
      <c r="AF17" s="663"/>
      <c r="AG17" s="663"/>
      <c r="AH17" s="663"/>
      <c r="AI17" s="663"/>
      <c r="AJ17" s="663"/>
      <c r="AK17" s="663"/>
      <c r="AL17" s="664">
        <v>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244</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37290244</v>
      </c>
      <c r="CS17" s="660"/>
      <c r="CT17" s="660"/>
      <c r="CU17" s="660"/>
      <c r="CV17" s="660"/>
      <c r="CW17" s="660"/>
      <c r="CX17" s="660"/>
      <c r="CY17" s="661"/>
      <c r="CZ17" s="662">
        <v>9.9</v>
      </c>
      <c r="DA17" s="662"/>
      <c r="DB17" s="662"/>
      <c r="DC17" s="662"/>
      <c r="DD17" s="668" t="s">
        <v>130</v>
      </c>
      <c r="DE17" s="660"/>
      <c r="DF17" s="660"/>
      <c r="DG17" s="660"/>
      <c r="DH17" s="660"/>
      <c r="DI17" s="660"/>
      <c r="DJ17" s="660"/>
      <c r="DK17" s="660"/>
      <c r="DL17" s="660"/>
      <c r="DM17" s="660"/>
      <c r="DN17" s="660"/>
      <c r="DO17" s="660"/>
      <c r="DP17" s="661"/>
      <c r="DQ17" s="668">
        <v>36524651</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1135291</v>
      </c>
      <c r="S18" s="660"/>
      <c r="T18" s="660"/>
      <c r="U18" s="660"/>
      <c r="V18" s="660"/>
      <c r="W18" s="660"/>
      <c r="X18" s="660"/>
      <c r="Y18" s="661"/>
      <c r="Z18" s="662">
        <v>0.3</v>
      </c>
      <c r="AA18" s="662"/>
      <c r="AB18" s="662"/>
      <c r="AC18" s="662"/>
      <c r="AD18" s="663">
        <v>1135291</v>
      </c>
      <c r="AE18" s="663"/>
      <c r="AF18" s="663"/>
      <c r="AG18" s="663"/>
      <c r="AH18" s="663"/>
      <c r="AI18" s="663"/>
      <c r="AJ18" s="663"/>
      <c r="AK18" s="663"/>
      <c r="AL18" s="664">
        <v>0.6</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244</v>
      </c>
      <c r="BP18" s="662"/>
      <c r="BQ18" s="662"/>
      <c r="BR18" s="662"/>
      <c r="BS18" s="663" t="s">
        <v>130</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1097021</v>
      </c>
      <c r="S19" s="660"/>
      <c r="T19" s="660"/>
      <c r="U19" s="660"/>
      <c r="V19" s="660"/>
      <c r="W19" s="660"/>
      <c r="X19" s="660"/>
      <c r="Y19" s="661"/>
      <c r="Z19" s="662">
        <v>0.3</v>
      </c>
      <c r="AA19" s="662"/>
      <c r="AB19" s="662"/>
      <c r="AC19" s="662"/>
      <c r="AD19" s="663">
        <v>1097021</v>
      </c>
      <c r="AE19" s="663"/>
      <c r="AF19" s="663"/>
      <c r="AG19" s="663"/>
      <c r="AH19" s="663"/>
      <c r="AI19" s="663"/>
      <c r="AJ19" s="663"/>
      <c r="AK19" s="663"/>
      <c r="AL19" s="664">
        <v>0.6</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12233193</v>
      </c>
      <c r="BH19" s="660"/>
      <c r="BI19" s="660"/>
      <c r="BJ19" s="660"/>
      <c r="BK19" s="660"/>
      <c r="BL19" s="660"/>
      <c r="BM19" s="660"/>
      <c r="BN19" s="661"/>
      <c r="BO19" s="662">
        <v>9.1999999999999993</v>
      </c>
      <c r="BP19" s="662"/>
      <c r="BQ19" s="662"/>
      <c r="BR19" s="662"/>
      <c r="BS19" s="663" t="s">
        <v>130</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130</v>
      </c>
      <c r="DA19" s="662"/>
      <c r="DB19" s="662"/>
      <c r="DC19" s="662"/>
      <c r="DD19" s="668" t="s">
        <v>244</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38270</v>
      </c>
      <c r="S20" s="660"/>
      <c r="T20" s="660"/>
      <c r="U20" s="660"/>
      <c r="V20" s="660"/>
      <c r="W20" s="660"/>
      <c r="X20" s="660"/>
      <c r="Y20" s="661"/>
      <c r="Z20" s="662">
        <v>0</v>
      </c>
      <c r="AA20" s="662"/>
      <c r="AB20" s="662"/>
      <c r="AC20" s="662"/>
      <c r="AD20" s="663">
        <v>38270</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12233193</v>
      </c>
      <c r="BH20" s="660"/>
      <c r="BI20" s="660"/>
      <c r="BJ20" s="660"/>
      <c r="BK20" s="660"/>
      <c r="BL20" s="660"/>
      <c r="BM20" s="660"/>
      <c r="BN20" s="661"/>
      <c r="BO20" s="662">
        <v>9.1999999999999993</v>
      </c>
      <c r="BP20" s="662"/>
      <c r="BQ20" s="662"/>
      <c r="BR20" s="662"/>
      <c r="BS20" s="663" t="s">
        <v>244</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375817774</v>
      </c>
      <c r="CS20" s="660"/>
      <c r="CT20" s="660"/>
      <c r="CU20" s="660"/>
      <c r="CV20" s="660"/>
      <c r="CW20" s="660"/>
      <c r="CX20" s="660"/>
      <c r="CY20" s="661"/>
      <c r="CZ20" s="662">
        <v>100</v>
      </c>
      <c r="DA20" s="662"/>
      <c r="DB20" s="662"/>
      <c r="DC20" s="662"/>
      <c r="DD20" s="668">
        <v>50038516</v>
      </c>
      <c r="DE20" s="660"/>
      <c r="DF20" s="660"/>
      <c r="DG20" s="660"/>
      <c r="DH20" s="660"/>
      <c r="DI20" s="660"/>
      <c r="DJ20" s="660"/>
      <c r="DK20" s="660"/>
      <c r="DL20" s="660"/>
      <c r="DM20" s="660"/>
      <c r="DN20" s="660"/>
      <c r="DO20" s="660"/>
      <c r="DP20" s="661"/>
      <c r="DQ20" s="668">
        <v>230338848</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41640613</v>
      </c>
      <c r="S21" s="660"/>
      <c r="T21" s="660"/>
      <c r="U21" s="660"/>
      <c r="V21" s="660"/>
      <c r="W21" s="660"/>
      <c r="X21" s="660"/>
      <c r="Y21" s="661"/>
      <c r="Z21" s="662">
        <v>10.6</v>
      </c>
      <c r="AA21" s="662"/>
      <c r="AB21" s="662"/>
      <c r="AC21" s="662"/>
      <c r="AD21" s="663">
        <v>39858931</v>
      </c>
      <c r="AE21" s="663"/>
      <c r="AF21" s="663"/>
      <c r="AG21" s="663"/>
      <c r="AH21" s="663"/>
      <c r="AI21" s="663"/>
      <c r="AJ21" s="663"/>
      <c r="AK21" s="663"/>
      <c r="AL21" s="664">
        <v>20.2</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19824</v>
      </c>
      <c r="BH21" s="660"/>
      <c r="BI21" s="660"/>
      <c r="BJ21" s="660"/>
      <c r="BK21" s="660"/>
      <c r="BL21" s="660"/>
      <c r="BM21" s="660"/>
      <c r="BN21" s="661"/>
      <c r="BO21" s="662">
        <v>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39858931</v>
      </c>
      <c r="S22" s="660"/>
      <c r="T22" s="660"/>
      <c r="U22" s="660"/>
      <c r="V22" s="660"/>
      <c r="W22" s="660"/>
      <c r="X22" s="660"/>
      <c r="Y22" s="661"/>
      <c r="Z22" s="662">
        <v>10.199999999999999</v>
      </c>
      <c r="AA22" s="662"/>
      <c r="AB22" s="662"/>
      <c r="AC22" s="662"/>
      <c r="AD22" s="663">
        <v>39858931</v>
      </c>
      <c r="AE22" s="663"/>
      <c r="AF22" s="663"/>
      <c r="AG22" s="663"/>
      <c r="AH22" s="663"/>
      <c r="AI22" s="663"/>
      <c r="AJ22" s="663"/>
      <c r="AK22" s="663"/>
      <c r="AL22" s="664">
        <v>20.2</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v>4018861</v>
      </c>
      <c r="BH22" s="660"/>
      <c r="BI22" s="660"/>
      <c r="BJ22" s="660"/>
      <c r="BK22" s="660"/>
      <c r="BL22" s="660"/>
      <c r="BM22" s="660"/>
      <c r="BN22" s="661"/>
      <c r="BO22" s="662">
        <v>3</v>
      </c>
      <c r="BP22" s="662"/>
      <c r="BQ22" s="662"/>
      <c r="BR22" s="662"/>
      <c r="BS22" s="663" t="s">
        <v>130</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1781641</v>
      </c>
      <c r="S23" s="660"/>
      <c r="T23" s="660"/>
      <c r="U23" s="660"/>
      <c r="V23" s="660"/>
      <c r="W23" s="660"/>
      <c r="X23" s="660"/>
      <c r="Y23" s="661"/>
      <c r="Z23" s="662">
        <v>0.5</v>
      </c>
      <c r="AA23" s="662"/>
      <c r="AB23" s="662"/>
      <c r="AC23" s="662"/>
      <c r="AD23" s="663" t="s">
        <v>130</v>
      </c>
      <c r="AE23" s="663"/>
      <c r="AF23" s="663"/>
      <c r="AG23" s="663"/>
      <c r="AH23" s="663"/>
      <c r="AI23" s="663"/>
      <c r="AJ23" s="663"/>
      <c r="AK23" s="663"/>
      <c r="AL23" s="664" t="s">
        <v>244</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8194508</v>
      </c>
      <c r="BH23" s="660"/>
      <c r="BI23" s="660"/>
      <c r="BJ23" s="660"/>
      <c r="BK23" s="660"/>
      <c r="BL23" s="660"/>
      <c r="BM23" s="660"/>
      <c r="BN23" s="661"/>
      <c r="BO23" s="662">
        <v>6.1</v>
      </c>
      <c r="BP23" s="662"/>
      <c r="BQ23" s="662"/>
      <c r="BR23" s="662"/>
      <c r="BS23" s="663" t="s">
        <v>130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v>41</v>
      </c>
      <c r="S24" s="660"/>
      <c r="T24" s="660"/>
      <c r="U24" s="660"/>
      <c r="V24" s="660"/>
      <c r="W24" s="660"/>
      <c r="X24" s="660"/>
      <c r="Y24" s="661"/>
      <c r="Z24" s="662">
        <v>0</v>
      </c>
      <c r="AA24" s="662"/>
      <c r="AB24" s="662"/>
      <c r="AC24" s="662"/>
      <c r="AD24" s="663" t="s">
        <v>244</v>
      </c>
      <c r="AE24" s="663"/>
      <c r="AF24" s="663"/>
      <c r="AG24" s="663"/>
      <c r="AH24" s="663"/>
      <c r="AI24" s="663"/>
      <c r="AJ24" s="663"/>
      <c r="AK24" s="663"/>
      <c r="AL24" s="664" t="s">
        <v>130</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244</v>
      </c>
      <c r="BP24" s="662"/>
      <c r="BQ24" s="662"/>
      <c r="BR24" s="662"/>
      <c r="BS24" s="663" t="s">
        <v>130</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214460603</v>
      </c>
      <c r="CS24" s="649"/>
      <c r="CT24" s="649"/>
      <c r="CU24" s="649"/>
      <c r="CV24" s="649"/>
      <c r="CW24" s="649"/>
      <c r="CX24" s="649"/>
      <c r="CY24" s="650"/>
      <c r="CZ24" s="653">
        <v>57.1</v>
      </c>
      <c r="DA24" s="654"/>
      <c r="DB24" s="654"/>
      <c r="DC24" s="670"/>
      <c r="DD24" s="694">
        <v>135720114</v>
      </c>
      <c r="DE24" s="649"/>
      <c r="DF24" s="649"/>
      <c r="DG24" s="649"/>
      <c r="DH24" s="649"/>
      <c r="DI24" s="649"/>
      <c r="DJ24" s="649"/>
      <c r="DK24" s="650"/>
      <c r="DL24" s="694">
        <v>130718380</v>
      </c>
      <c r="DM24" s="649"/>
      <c r="DN24" s="649"/>
      <c r="DO24" s="649"/>
      <c r="DP24" s="649"/>
      <c r="DQ24" s="649"/>
      <c r="DR24" s="649"/>
      <c r="DS24" s="649"/>
      <c r="DT24" s="649"/>
      <c r="DU24" s="649"/>
      <c r="DV24" s="650"/>
      <c r="DW24" s="653">
        <v>62</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206847641</v>
      </c>
      <c r="S25" s="660"/>
      <c r="T25" s="660"/>
      <c r="U25" s="660"/>
      <c r="V25" s="660"/>
      <c r="W25" s="660"/>
      <c r="X25" s="660"/>
      <c r="Y25" s="661"/>
      <c r="Z25" s="662">
        <v>52.9</v>
      </c>
      <c r="AA25" s="662"/>
      <c r="AB25" s="662"/>
      <c r="AC25" s="662"/>
      <c r="AD25" s="663">
        <v>196871451</v>
      </c>
      <c r="AE25" s="663"/>
      <c r="AF25" s="663"/>
      <c r="AG25" s="663"/>
      <c r="AH25" s="663"/>
      <c r="AI25" s="663"/>
      <c r="AJ25" s="663"/>
      <c r="AK25" s="663"/>
      <c r="AL25" s="664">
        <v>99.6</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244</v>
      </c>
      <c r="BP25" s="662"/>
      <c r="BQ25" s="662"/>
      <c r="BR25" s="662"/>
      <c r="BS25" s="663" t="s">
        <v>244</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80339149</v>
      </c>
      <c r="CS25" s="691"/>
      <c r="CT25" s="691"/>
      <c r="CU25" s="691"/>
      <c r="CV25" s="691"/>
      <c r="CW25" s="691"/>
      <c r="CX25" s="691"/>
      <c r="CY25" s="692"/>
      <c r="CZ25" s="664">
        <v>21.4</v>
      </c>
      <c r="DA25" s="689"/>
      <c r="DB25" s="689"/>
      <c r="DC25" s="693"/>
      <c r="DD25" s="668">
        <v>69975580</v>
      </c>
      <c r="DE25" s="691"/>
      <c r="DF25" s="691"/>
      <c r="DG25" s="691"/>
      <c r="DH25" s="691"/>
      <c r="DI25" s="691"/>
      <c r="DJ25" s="691"/>
      <c r="DK25" s="692"/>
      <c r="DL25" s="668">
        <v>68615611</v>
      </c>
      <c r="DM25" s="691"/>
      <c r="DN25" s="691"/>
      <c r="DO25" s="691"/>
      <c r="DP25" s="691"/>
      <c r="DQ25" s="691"/>
      <c r="DR25" s="691"/>
      <c r="DS25" s="691"/>
      <c r="DT25" s="691"/>
      <c r="DU25" s="691"/>
      <c r="DV25" s="692"/>
      <c r="DW25" s="664">
        <v>32.6</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213779</v>
      </c>
      <c r="S26" s="660"/>
      <c r="T26" s="660"/>
      <c r="U26" s="660"/>
      <c r="V26" s="660"/>
      <c r="W26" s="660"/>
      <c r="X26" s="660"/>
      <c r="Y26" s="661"/>
      <c r="Z26" s="662">
        <v>0.1</v>
      </c>
      <c r="AA26" s="662"/>
      <c r="AB26" s="662"/>
      <c r="AC26" s="662"/>
      <c r="AD26" s="663">
        <v>213779</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56095896</v>
      </c>
      <c r="CS26" s="660"/>
      <c r="CT26" s="660"/>
      <c r="CU26" s="660"/>
      <c r="CV26" s="660"/>
      <c r="CW26" s="660"/>
      <c r="CX26" s="660"/>
      <c r="CY26" s="661"/>
      <c r="CZ26" s="664">
        <v>14.9</v>
      </c>
      <c r="DA26" s="689"/>
      <c r="DB26" s="689"/>
      <c r="DC26" s="693"/>
      <c r="DD26" s="668">
        <v>46639615</v>
      </c>
      <c r="DE26" s="660"/>
      <c r="DF26" s="660"/>
      <c r="DG26" s="660"/>
      <c r="DH26" s="660"/>
      <c r="DI26" s="660"/>
      <c r="DJ26" s="660"/>
      <c r="DK26" s="661"/>
      <c r="DL26" s="668" t="s">
        <v>244</v>
      </c>
      <c r="DM26" s="660"/>
      <c r="DN26" s="660"/>
      <c r="DO26" s="660"/>
      <c r="DP26" s="660"/>
      <c r="DQ26" s="660"/>
      <c r="DR26" s="660"/>
      <c r="DS26" s="660"/>
      <c r="DT26" s="660"/>
      <c r="DU26" s="660"/>
      <c r="DV26" s="661"/>
      <c r="DW26" s="664" t="s">
        <v>244</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1556954</v>
      </c>
      <c r="S27" s="660"/>
      <c r="T27" s="660"/>
      <c r="U27" s="660"/>
      <c r="V27" s="660"/>
      <c r="W27" s="660"/>
      <c r="X27" s="660"/>
      <c r="Y27" s="661"/>
      <c r="Z27" s="662">
        <v>0.4</v>
      </c>
      <c r="AA27" s="662"/>
      <c r="AB27" s="662"/>
      <c r="AC27" s="662"/>
      <c r="AD27" s="663" t="s">
        <v>130</v>
      </c>
      <c r="AE27" s="663"/>
      <c r="AF27" s="663"/>
      <c r="AG27" s="663"/>
      <c r="AH27" s="663"/>
      <c r="AI27" s="663"/>
      <c r="AJ27" s="663"/>
      <c r="AK27" s="663"/>
      <c r="AL27" s="664" t="s">
        <v>244</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133319677</v>
      </c>
      <c r="BH27" s="660"/>
      <c r="BI27" s="660"/>
      <c r="BJ27" s="660"/>
      <c r="BK27" s="660"/>
      <c r="BL27" s="660"/>
      <c r="BM27" s="660"/>
      <c r="BN27" s="661"/>
      <c r="BO27" s="662">
        <v>100</v>
      </c>
      <c r="BP27" s="662"/>
      <c r="BQ27" s="662"/>
      <c r="BR27" s="662"/>
      <c r="BS27" s="663">
        <v>2121081</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96870803</v>
      </c>
      <c r="CS27" s="691"/>
      <c r="CT27" s="691"/>
      <c r="CU27" s="691"/>
      <c r="CV27" s="691"/>
      <c r="CW27" s="691"/>
      <c r="CX27" s="691"/>
      <c r="CY27" s="692"/>
      <c r="CZ27" s="664">
        <v>25.8</v>
      </c>
      <c r="DA27" s="689"/>
      <c r="DB27" s="689"/>
      <c r="DC27" s="693"/>
      <c r="DD27" s="668">
        <v>29259476</v>
      </c>
      <c r="DE27" s="691"/>
      <c r="DF27" s="691"/>
      <c r="DG27" s="691"/>
      <c r="DH27" s="691"/>
      <c r="DI27" s="691"/>
      <c r="DJ27" s="691"/>
      <c r="DK27" s="692"/>
      <c r="DL27" s="668">
        <v>28617711</v>
      </c>
      <c r="DM27" s="691"/>
      <c r="DN27" s="691"/>
      <c r="DO27" s="691"/>
      <c r="DP27" s="691"/>
      <c r="DQ27" s="691"/>
      <c r="DR27" s="691"/>
      <c r="DS27" s="691"/>
      <c r="DT27" s="691"/>
      <c r="DU27" s="691"/>
      <c r="DV27" s="692"/>
      <c r="DW27" s="664">
        <v>13.6</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3458433</v>
      </c>
      <c r="S28" s="660"/>
      <c r="T28" s="660"/>
      <c r="U28" s="660"/>
      <c r="V28" s="660"/>
      <c r="W28" s="660"/>
      <c r="X28" s="660"/>
      <c r="Y28" s="661"/>
      <c r="Z28" s="662">
        <v>0.9</v>
      </c>
      <c r="AA28" s="662"/>
      <c r="AB28" s="662"/>
      <c r="AC28" s="662"/>
      <c r="AD28" s="663">
        <v>416655</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37250651</v>
      </c>
      <c r="CS28" s="660"/>
      <c r="CT28" s="660"/>
      <c r="CU28" s="660"/>
      <c r="CV28" s="660"/>
      <c r="CW28" s="660"/>
      <c r="CX28" s="660"/>
      <c r="CY28" s="661"/>
      <c r="CZ28" s="664">
        <v>9.9</v>
      </c>
      <c r="DA28" s="689"/>
      <c r="DB28" s="689"/>
      <c r="DC28" s="693"/>
      <c r="DD28" s="668">
        <v>36485058</v>
      </c>
      <c r="DE28" s="660"/>
      <c r="DF28" s="660"/>
      <c r="DG28" s="660"/>
      <c r="DH28" s="660"/>
      <c r="DI28" s="660"/>
      <c r="DJ28" s="660"/>
      <c r="DK28" s="661"/>
      <c r="DL28" s="668">
        <v>33485058</v>
      </c>
      <c r="DM28" s="660"/>
      <c r="DN28" s="660"/>
      <c r="DO28" s="660"/>
      <c r="DP28" s="660"/>
      <c r="DQ28" s="660"/>
      <c r="DR28" s="660"/>
      <c r="DS28" s="660"/>
      <c r="DT28" s="660"/>
      <c r="DU28" s="660"/>
      <c r="DV28" s="661"/>
      <c r="DW28" s="664">
        <v>15.9</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2718593</v>
      </c>
      <c r="S29" s="660"/>
      <c r="T29" s="660"/>
      <c r="U29" s="660"/>
      <c r="V29" s="660"/>
      <c r="W29" s="660"/>
      <c r="X29" s="660"/>
      <c r="Y29" s="661"/>
      <c r="Z29" s="662">
        <v>0.7</v>
      </c>
      <c r="AA29" s="662"/>
      <c r="AB29" s="662"/>
      <c r="AC29" s="662"/>
      <c r="AD29" s="663" t="s">
        <v>130</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37246266</v>
      </c>
      <c r="CS29" s="691"/>
      <c r="CT29" s="691"/>
      <c r="CU29" s="691"/>
      <c r="CV29" s="691"/>
      <c r="CW29" s="691"/>
      <c r="CX29" s="691"/>
      <c r="CY29" s="692"/>
      <c r="CZ29" s="664">
        <v>9.9</v>
      </c>
      <c r="DA29" s="689"/>
      <c r="DB29" s="689"/>
      <c r="DC29" s="693"/>
      <c r="DD29" s="668">
        <v>36480673</v>
      </c>
      <c r="DE29" s="691"/>
      <c r="DF29" s="691"/>
      <c r="DG29" s="691"/>
      <c r="DH29" s="691"/>
      <c r="DI29" s="691"/>
      <c r="DJ29" s="691"/>
      <c r="DK29" s="692"/>
      <c r="DL29" s="668">
        <v>33480673</v>
      </c>
      <c r="DM29" s="691"/>
      <c r="DN29" s="691"/>
      <c r="DO29" s="691"/>
      <c r="DP29" s="691"/>
      <c r="DQ29" s="691"/>
      <c r="DR29" s="691"/>
      <c r="DS29" s="691"/>
      <c r="DT29" s="691"/>
      <c r="DU29" s="691"/>
      <c r="DV29" s="692"/>
      <c r="DW29" s="664">
        <v>15.9</v>
      </c>
      <c r="DX29" s="689"/>
      <c r="DY29" s="689"/>
      <c r="DZ29" s="689"/>
      <c r="EA29" s="689"/>
      <c r="EB29" s="689"/>
      <c r="EC29" s="690"/>
    </row>
    <row r="30" spans="2:133" ht="11.25" customHeight="1" x14ac:dyDescent="0.2">
      <c r="B30" s="656" t="s">
        <v>311</v>
      </c>
      <c r="C30" s="657"/>
      <c r="D30" s="657"/>
      <c r="E30" s="657"/>
      <c r="F30" s="657"/>
      <c r="G30" s="657"/>
      <c r="H30" s="657"/>
      <c r="I30" s="657"/>
      <c r="J30" s="657"/>
      <c r="K30" s="657"/>
      <c r="L30" s="657"/>
      <c r="M30" s="657"/>
      <c r="N30" s="657"/>
      <c r="O30" s="657"/>
      <c r="P30" s="657"/>
      <c r="Q30" s="658"/>
      <c r="R30" s="659">
        <v>89605998</v>
      </c>
      <c r="S30" s="660"/>
      <c r="T30" s="660"/>
      <c r="U30" s="660"/>
      <c r="V30" s="660"/>
      <c r="W30" s="660"/>
      <c r="X30" s="660"/>
      <c r="Y30" s="661"/>
      <c r="Z30" s="662">
        <v>22.9</v>
      </c>
      <c r="AA30" s="662"/>
      <c r="AB30" s="662"/>
      <c r="AC30" s="662"/>
      <c r="AD30" s="663" t="s">
        <v>130</v>
      </c>
      <c r="AE30" s="663"/>
      <c r="AF30" s="663"/>
      <c r="AG30" s="663"/>
      <c r="AH30" s="663"/>
      <c r="AI30" s="663"/>
      <c r="AJ30" s="663"/>
      <c r="AK30" s="663"/>
      <c r="AL30" s="664" t="s">
        <v>244</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35498364</v>
      </c>
      <c r="CS30" s="660"/>
      <c r="CT30" s="660"/>
      <c r="CU30" s="660"/>
      <c r="CV30" s="660"/>
      <c r="CW30" s="660"/>
      <c r="CX30" s="660"/>
      <c r="CY30" s="661"/>
      <c r="CZ30" s="664">
        <v>9.4</v>
      </c>
      <c r="DA30" s="689"/>
      <c r="DB30" s="689"/>
      <c r="DC30" s="693"/>
      <c r="DD30" s="668">
        <v>34834554</v>
      </c>
      <c r="DE30" s="660"/>
      <c r="DF30" s="660"/>
      <c r="DG30" s="660"/>
      <c r="DH30" s="660"/>
      <c r="DI30" s="660"/>
      <c r="DJ30" s="660"/>
      <c r="DK30" s="661"/>
      <c r="DL30" s="668">
        <v>31834554</v>
      </c>
      <c r="DM30" s="660"/>
      <c r="DN30" s="660"/>
      <c r="DO30" s="660"/>
      <c r="DP30" s="660"/>
      <c r="DQ30" s="660"/>
      <c r="DR30" s="660"/>
      <c r="DS30" s="660"/>
      <c r="DT30" s="660"/>
      <c r="DU30" s="660"/>
      <c r="DV30" s="661"/>
      <c r="DW30" s="664">
        <v>15.1</v>
      </c>
      <c r="DX30" s="689"/>
      <c r="DY30" s="689"/>
      <c r="DZ30" s="689"/>
      <c r="EA30" s="689"/>
      <c r="EB30" s="689"/>
      <c r="EC30" s="690"/>
    </row>
    <row r="31" spans="2:133" ht="11.25" customHeight="1" x14ac:dyDescent="0.2">
      <c r="B31" s="672" t="s">
        <v>315</v>
      </c>
      <c r="C31" s="673"/>
      <c r="D31" s="673"/>
      <c r="E31" s="673"/>
      <c r="F31" s="673"/>
      <c r="G31" s="673"/>
      <c r="H31" s="673"/>
      <c r="I31" s="673"/>
      <c r="J31" s="673"/>
      <c r="K31" s="673"/>
      <c r="L31" s="673"/>
      <c r="M31" s="673"/>
      <c r="N31" s="673"/>
      <c r="O31" s="673"/>
      <c r="P31" s="673"/>
      <c r="Q31" s="674"/>
      <c r="R31" s="659">
        <v>61762</v>
      </c>
      <c r="S31" s="660"/>
      <c r="T31" s="660"/>
      <c r="U31" s="660"/>
      <c r="V31" s="660"/>
      <c r="W31" s="660"/>
      <c r="X31" s="660"/>
      <c r="Y31" s="661"/>
      <c r="Z31" s="662">
        <v>0</v>
      </c>
      <c r="AA31" s="662"/>
      <c r="AB31" s="662"/>
      <c r="AC31" s="662"/>
      <c r="AD31" s="663">
        <v>61762</v>
      </c>
      <c r="AE31" s="663"/>
      <c r="AF31" s="663"/>
      <c r="AG31" s="663"/>
      <c r="AH31" s="663"/>
      <c r="AI31" s="663"/>
      <c r="AJ31" s="663"/>
      <c r="AK31" s="663"/>
      <c r="AL31" s="664">
        <v>0</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99.3</v>
      </c>
      <c r="BH31" s="703"/>
      <c r="BI31" s="703"/>
      <c r="BJ31" s="703"/>
      <c r="BK31" s="703"/>
      <c r="BL31" s="703"/>
      <c r="BM31" s="654">
        <v>98</v>
      </c>
      <c r="BN31" s="703"/>
      <c r="BO31" s="703"/>
      <c r="BP31" s="703"/>
      <c r="BQ31" s="704"/>
      <c r="BR31" s="715">
        <v>99.4</v>
      </c>
      <c r="BS31" s="703"/>
      <c r="BT31" s="703"/>
      <c r="BU31" s="703"/>
      <c r="BV31" s="703"/>
      <c r="BW31" s="703"/>
      <c r="BX31" s="654">
        <v>98</v>
      </c>
      <c r="BY31" s="703"/>
      <c r="BZ31" s="703"/>
      <c r="CA31" s="703"/>
      <c r="CB31" s="704"/>
      <c r="CD31" s="697"/>
      <c r="CE31" s="698"/>
      <c r="CF31" s="656" t="s">
        <v>318</v>
      </c>
      <c r="CG31" s="657"/>
      <c r="CH31" s="657"/>
      <c r="CI31" s="657"/>
      <c r="CJ31" s="657"/>
      <c r="CK31" s="657"/>
      <c r="CL31" s="657"/>
      <c r="CM31" s="657"/>
      <c r="CN31" s="657"/>
      <c r="CO31" s="657"/>
      <c r="CP31" s="657"/>
      <c r="CQ31" s="658"/>
      <c r="CR31" s="659">
        <v>1747902</v>
      </c>
      <c r="CS31" s="691"/>
      <c r="CT31" s="691"/>
      <c r="CU31" s="691"/>
      <c r="CV31" s="691"/>
      <c r="CW31" s="691"/>
      <c r="CX31" s="691"/>
      <c r="CY31" s="692"/>
      <c r="CZ31" s="664">
        <v>0.5</v>
      </c>
      <c r="DA31" s="689"/>
      <c r="DB31" s="689"/>
      <c r="DC31" s="693"/>
      <c r="DD31" s="668">
        <v>1646119</v>
      </c>
      <c r="DE31" s="691"/>
      <c r="DF31" s="691"/>
      <c r="DG31" s="691"/>
      <c r="DH31" s="691"/>
      <c r="DI31" s="691"/>
      <c r="DJ31" s="691"/>
      <c r="DK31" s="692"/>
      <c r="DL31" s="668">
        <v>1646119</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2">
      <c r="B32" s="656" t="s">
        <v>319</v>
      </c>
      <c r="C32" s="657"/>
      <c r="D32" s="657"/>
      <c r="E32" s="657"/>
      <c r="F32" s="657"/>
      <c r="G32" s="657"/>
      <c r="H32" s="657"/>
      <c r="I32" s="657"/>
      <c r="J32" s="657"/>
      <c r="K32" s="657"/>
      <c r="L32" s="657"/>
      <c r="M32" s="657"/>
      <c r="N32" s="657"/>
      <c r="O32" s="657"/>
      <c r="P32" s="657"/>
      <c r="Q32" s="658"/>
      <c r="R32" s="659">
        <v>18298807</v>
      </c>
      <c r="S32" s="660"/>
      <c r="T32" s="660"/>
      <c r="U32" s="660"/>
      <c r="V32" s="660"/>
      <c r="W32" s="660"/>
      <c r="X32" s="660"/>
      <c r="Y32" s="661"/>
      <c r="Z32" s="662">
        <v>4.7</v>
      </c>
      <c r="AA32" s="662"/>
      <c r="AB32" s="662"/>
      <c r="AC32" s="662"/>
      <c r="AD32" s="663" t="s">
        <v>130</v>
      </c>
      <c r="AE32" s="663"/>
      <c r="AF32" s="663"/>
      <c r="AG32" s="663"/>
      <c r="AH32" s="663"/>
      <c r="AI32" s="663"/>
      <c r="AJ32" s="663"/>
      <c r="AK32" s="663"/>
      <c r="AL32" s="664" t="s">
        <v>244</v>
      </c>
      <c r="AM32" s="665"/>
      <c r="AN32" s="665"/>
      <c r="AO32" s="666"/>
      <c r="AP32" s="707"/>
      <c r="AQ32" s="708"/>
      <c r="AR32" s="708"/>
      <c r="AS32" s="708"/>
      <c r="AT32" s="712"/>
      <c r="AU32" s="214" t="s">
        <v>320</v>
      </c>
      <c r="AX32" s="656" t="s">
        <v>321</v>
      </c>
      <c r="AY32" s="657"/>
      <c r="AZ32" s="657"/>
      <c r="BA32" s="657"/>
      <c r="BB32" s="657"/>
      <c r="BC32" s="657"/>
      <c r="BD32" s="657"/>
      <c r="BE32" s="657"/>
      <c r="BF32" s="658"/>
      <c r="BG32" s="716">
        <v>99.1</v>
      </c>
      <c r="BH32" s="691"/>
      <c r="BI32" s="691"/>
      <c r="BJ32" s="691"/>
      <c r="BK32" s="691"/>
      <c r="BL32" s="691"/>
      <c r="BM32" s="665">
        <v>97.3</v>
      </c>
      <c r="BN32" s="691"/>
      <c r="BO32" s="691"/>
      <c r="BP32" s="691"/>
      <c r="BQ32" s="714"/>
      <c r="BR32" s="716">
        <v>99.3</v>
      </c>
      <c r="BS32" s="691"/>
      <c r="BT32" s="691"/>
      <c r="BU32" s="691"/>
      <c r="BV32" s="691"/>
      <c r="BW32" s="691"/>
      <c r="BX32" s="665">
        <v>97.5</v>
      </c>
      <c r="BY32" s="691"/>
      <c r="BZ32" s="691"/>
      <c r="CA32" s="691"/>
      <c r="CB32" s="714"/>
      <c r="CD32" s="699"/>
      <c r="CE32" s="700"/>
      <c r="CF32" s="656" t="s">
        <v>322</v>
      </c>
      <c r="CG32" s="657"/>
      <c r="CH32" s="657"/>
      <c r="CI32" s="657"/>
      <c r="CJ32" s="657"/>
      <c r="CK32" s="657"/>
      <c r="CL32" s="657"/>
      <c r="CM32" s="657"/>
      <c r="CN32" s="657"/>
      <c r="CO32" s="657"/>
      <c r="CP32" s="657"/>
      <c r="CQ32" s="658"/>
      <c r="CR32" s="659">
        <v>4385</v>
      </c>
      <c r="CS32" s="660"/>
      <c r="CT32" s="660"/>
      <c r="CU32" s="660"/>
      <c r="CV32" s="660"/>
      <c r="CW32" s="660"/>
      <c r="CX32" s="660"/>
      <c r="CY32" s="661"/>
      <c r="CZ32" s="664">
        <v>0</v>
      </c>
      <c r="DA32" s="689"/>
      <c r="DB32" s="689"/>
      <c r="DC32" s="693"/>
      <c r="DD32" s="668">
        <v>4385</v>
      </c>
      <c r="DE32" s="660"/>
      <c r="DF32" s="660"/>
      <c r="DG32" s="660"/>
      <c r="DH32" s="660"/>
      <c r="DI32" s="660"/>
      <c r="DJ32" s="660"/>
      <c r="DK32" s="661"/>
      <c r="DL32" s="668">
        <v>4385</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323</v>
      </c>
      <c r="C33" s="657"/>
      <c r="D33" s="657"/>
      <c r="E33" s="657"/>
      <c r="F33" s="657"/>
      <c r="G33" s="657"/>
      <c r="H33" s="657"/>
      <c r="I33" s="657"/>
      <c r="J33" s="657"/>
      <c r="K33" s="657"/>
      <c r="L33" s="657"/>
      <c r="M33" s="657"/>
      <c r="N33" s="657"/>
      <c r="O33" s="657"/>
      <c r="P33" s="657"/>
      <c r="Q33" s="658"/>
      <c r="R33" s="659">
        <v>540954</v>
      </c>
      <c r="S33" s="660"/>
      <c r="T33" s="660"/>
      <c r="U33" s="660"/>
      <c r="V33" s="660"/>
      <c r="W33" s="660"/>
      <c r="X33" s="660"/>
      <c r="Y33" s="661"/>
      <c r="Z33" s="662">
        <v>0.1</v>
      </c>
      <c r="AA33" s="662"/>
      <c r="AB33" s="662"/>
      <c r="AC33" s="662"/>
      <c r="AD33" s="663" t="s">
        <v>244</v>
      </c>
      <c r="AE33" s="663"/>
      <c r="AF33" s="663"/>
      <c r="AG33" s="663"/>
      <c r="AH33" s="663"/>
      <c r="AI33" s="663"/>
      <c r="AJ33" s="663"/>
      <c r="AK33" s="663"/>
      <c r="AL33" s="664" t="s">
        <v>244</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99.6</v>
      </c>
      <c r="BH33" s="718"/>
      <c r="BI33" s="718"/>
      <c r="BJ33" s="718"/>
      <c r="BK33" s="718"/>
      <c r="BL33" s="718"/>
      <c r="BM33" s="719">
        <v>98.6</v>
      </c>
      <c r="BN33" s="718"/>
      <c r="BO33" s="718"/>
      <c r="BP33" s="718"/>
      <c r="BQ33" s="720"/>
      <c r="BR33" s="717">
        <v>99.5</v>
      </c>
      <c r="BS33" s="718"/>
      <c r="BT33" s="718"/>
      <c r="BU33" s="718"/>
      <c r="BV33" s="718"/>
      <c r="BW33" s="718"/>
      <c r="BX33" s="719">
        <v>98.3</v>
      </c>
      <c r="BY33" s="718"/>
      <c r="BZ33" s="718"/>
      <c r="CA33" s="718"/>
      <c r="CB33" s="720"/>
      <c r="CD33" s="656" t="s">
        <v>325</v>
      </c>
      <c r="CE33" s="657"/>
      <c r="CF33" s="657"/>
      <c r="CG33" s="657"/>
      <c r="CH33" s="657"/>
      <c r="CI33" s="657"/>
      <c r="CJ33" s="657"/>
      <c r="CK33" s="657"/>
      <c r="CL33" s="657"/>
      <c r="CM33" s="657"/>
      <c r="CN33" s="657"/>
      <c r="CO33" s="657"/>
      <c r="CP33" s="657"/>
      <c r="CQ33" s="658"/>
      <c r="CR33" s="659">
        <v>111318655</v>
      </c>
      <c r="CS33" s="691"/>
      <c r="CT33" s="691"/>
      <c r="CU33" s="691"/>
      <c r="CV33" s="691"/>
      <c r="CW33" s="691"/>
      <c r="CX33" s="691"/>
      <c r="CY33" s="692"/>
      <c r="CZ33" s="664">
        <v>29.6</v>
      </c>
      <c r="DA33" s="689"/>
      <c r="DB33" s="689"/>
      <c r="DC33" s="693"/>
      <c r="DD33" s="668">
        <v>84390219</v>
      </c>
      <c r="DE33" s="691"/>
      <c r="DF33" s="691"/>
      <c r="DG33" s="691"/>
      <c r="DH33" s="691"/>
      <c r="DI33" s="691"/>
      <c r="DJ33" s="691"/>
      <c r="DK33" s="692"/>
      <c r="DL33" s="668">
        <v>57488238</v>
      </c>
      <c r="DM33" s="691"/>
      <c r="DN33" s="691"/>
      <c r="DO33" s="691"/>
      <c r="DP33" s="691"/>
      <c r="DQ33" s="691"/>
      <c r="DR33" s="691"/>
      <c r="DS33" s="691"/>
      <c r="DT33" s="691"/>
      <c r="DU33" s="691"/>
      <c r="DV33" s="692"/>
      <c r="DW33" s="664">
        <v>27.3</v>
      </c>
      <c r="DX33" s="689"/>
      <c r="DY33" s="689"/>
      <c r="DZ33" s="689"/>
      <c r="EA33" s="689"/>
      <c r="EB33" s="689"/>
      <c r="EC33" s="690"/>
    </row>
    <row r="34" spans="2:133" ht="11.25" customHeight="1" x14ac:dyDescent="0.2">
      <c r="B34" s="656" t="s">
        <v>326</v>
      </c>
      <c r="C34" s="657"/>
      <c r="D34" s="657"/>
      <c r="E34" s="657"/>
      <c r="F34" s="657"/>
      <c r="G34" s="657"/>
      <c r="H34" s="657"/>
      <c r="I34" s="657"/>
      <c r="J34" s="657"/>
      <c r="K34" s="657"/>
      <c r="L34" s="657"/>
      <c r="M34" s="657"/>
      <c r="N34" s="657"/>
      <c r="O34" s="657"/>
      <c r="P34" s="657"/>
      <c r="Q34" s="658"/>
      <c r="R34" s="659">
        <v>516258</v>
      </c>
      <c r="S34" s="660"/>
      <c r="T34" s="660"/>
      <c r="U34" s="660"/>
      <c r="V34" s="660"/>
      <c r="W34" s="660"/>
      <c r="X34" s="660"/>
      <c r="Y34" s="661"/>
      <c r="Z34" s="662">
        <v>0.1</v>
      </c>
      <c r="AA34" s="662"/>
      <c r="AB34" s="662"/>
      <c r="AC34" s="662"/>
      <c r="AD34" s="663" t="s">
        <v>244</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42655558</v>
      </c>
      <c r="CS34" s="660"/>
      <c r="CT34" s="660"/>
      <c r="CU34" s="660"/>
      <c r="CV34" s="660"/>
      <c r="CW34" s="660"/>
      <c r="CX34" s="660"/>
      <c r="CY34" s="661"/>
      <c r="CZ34" s="664">
        <v>11.4</v>
      </c>
      <c r="DA34" s="689"/>
      <c r="DB34" s="689"/>
      <c r="DC34" s="693"/>
      <c r="DD34" s="668">
        <v>26669104</v>
      </c>
      <c r="DE34" s="660"/>
      <c r="DF34" s="660"/>
      <c r="DG34" s="660"/>
      <c r="DH34" s="660"/>
      <c r="DI34" s="660"/>
      <c r="DJ34" s="660"/>
      <c r="DK34" s="661"/>
      <c r="DL34" s="668">
        <v>23938705</v>
      </c>
      <c r="DM34" s="660"/>
      <c r="DN34" s="660"/>
      <c r="DO34" s="660"/>
      <c r="DP34" s="660"/>
      <c r="DQ34" s="660"/>
      <c r="DR34" s="660"/>
      <c r="DS34" s="660"/>
      <c r="DT34" s="660"/>
      <c r="DU34" s="660"/>
      <c r="DV34" s="661"/>
      <c r="DW34" s="664">
        <v>11.4</v>
      </c>
      <c r="DX34" s="689"/>
      <c r="DY34" s="689"/>
      <c r="DZ34" s="689"/>
      <c r="EA34" s="689"/>
      <c r="EB34" s="689"/>
      <c r="EC34" s="690"/>
    </row>
    <row r="35" spans="2:133" ht="11.25" customHeight="1" x14ac:dyDescent="0.2">
      <c r="B35" s="656" t="s">
        <v>328</v>
      </c>
      <c r="C35" s="657"/>
      <c r="D35" s="657"/>
      <c r="E35" s="657"/>
      <c r="F35" s="657"/>
      <c r="G35" s="657"/>
      <c r="H35" s="657"/>
      <c r="I35" s="657"/>
      <c r="J35" s="657"/>
      <c r="K35" s="657"/>
      <c r="L35" s="657"/>
      <c r="M35" s="657"/>
      <c r="N35" s="657"/>
      <c r="O35" s="657"/>
      <c r="P35" s="657"/>
      <c r="Q35" s="658"/>
      <c r="R35" s="659">
        <v>8655872</v>
      </c>
      <c r="S35" s="660"/>
      <c r="T35" s="660"/>
      <c r="U35" s="660"/>
      <c r="V35" s="660"/>
      <c r="W35" s="660"/>
      <c r="X35" s="660"/>
      <c r="Y35" s="661"/>
      <c r="Z35" s="662">
        <v>2.2000000000000002</v>
      </c>
      <c r="AA35" s="662"/>
      <c r="AB35" s="662"/>
      <c r="AC35" s="662"/>
      <c r="AD35" s="663" t="s">
        <v>244</v>
      </c>
      <c r="AE35" s="663"/>
      <c r="AF35" s="663"/>
      <c r="AG35" s="663"/>
      <c r="AH35" s="663"/>
      <c r="AI35" s="663"/>
      <c r="AJ35" s="663"/>
      <c r="AK35" s="663"/>
      <c r="AL35" s="664" t="s">
        <v>130</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5228309</v>
      </c>
      <c r="CS35" s="691"/>
      <c r="CT35" s="691"/>
      <c r="CU35" s="691"/>
      <c r="CV35" s="691"/>
      <c r="CW35" s="691"/>
      <c r="CX35" s="691"/>
      <c r="CY35" s="692"/>
      <c r="CZ35" s="664">
        <v>1.4</v>
      </c>
      <c r="DA35" s="689"/>
      <c r="DB35" s="689"/>
      <c r="DC35" s="693"/>
      <c r="DD35" s="668">
        <v>4909777</v>
      </c>
      <c r="DE35" s="691"/>
      <c r="DF35" s="691"/>
      <c r="DG35" s="691"/>
      <c r="DH35" s="691"/>
      <c r="DI35" s="691"/>
      <c r="DJ35" s="691"/>
      <c r="DK35" s="692"/>
      <c r="DL35" s="668">
        <v>4882338</v>
      </c>
      <c r="DM35" s="691"/>
      <c r="DN35" s="691"/>
      <c r="DO35" s="691"/>
      <c r="DP35" s="691"/>
      <c r="DQ35" s="691"/>
      <c r="DR35" s="691"/>
      <c r="DS35" s="691"/>
      <c r="DT35" s="691"/>
      <c r="DU35" s="691"/>
      <c r="DV35" s="692"/>
      <c r="DW35" s="664">
        <v>2.2999999999999998</v>
      </c>
      <c r="DX35" s="689"/>
      <c r="DY35" s="689"/>
      <c r="DZ35" s="689"/>
      <c r="EA35" s="689"/>
      <c r="EB35" s="689"/>
      <c r="EC35" s="690"/>
    </row>
    <row r="36" spans="2:133" ht="11.25" customHeight="1" x14ac:dyDescent="0.2">
      <c r="B36" s="656" t="s">
        <v>332</v>
      </c>
      <c r="C36" s="657"/>
      <c r="D36" s="657"/>
      <c r="E36" s="657"/>
      <c r="F36" s="657"/>
      <c r="G36" s="657"/>
      <c r="H36" s="657"/>
      <c r="I36" s="657"/>
      <c r="J36" s="657"/>
      <c r="K36" s="657"/>
      <c r="L36" s="657"/>
      <c r="M36" s="657"/>
      <c r="N36" s="657"/>
      <c r="O36" s="657"/>
      <c r="P36" s="657"/>
      <c r="Q36" s="658"/>
      <c r="R36" s="659">
        <v>12064687</v>
      </c>
      <c r="S36" s="660"/>
      <c r="T36" s="660"/>
      <c r="U36" s="660"/>
      <c r="V36" s="660"/>
      <c r="W36" s="660"/>
      <c r="X36" s="660"/>
      <c r="Y36" s="661"/>
      <c r="Z36" s="662">
        <v>3.1</v>
      </c>
      <c r="AA36" s="662"/>
      <c r="AB36" s="662"/>
      <c r="AC36" s="662"/>
      <c r="AD36" s="663" t="s">
        <v>244</v>
      </c>
      <c r="AE36" s="663"/>
      <c r="AF36" s="663"/>
      <c r="AG36" s="663"/>
      <c r="AH36" s="663"/>
      <c r="AI36" s="663"/>
      <c r="AJ36" s="663"/>
      <c r="AK36" s="663"/>
      <c r="AL36" s="664" t="s">
        <v>130</v>
      </c>
      <c r="AM36" s="665"/>
      <c r="AN36" s="665"/>
      <c r="AO36" s="666"/>
      <c r="AP36" s="222"/>
      <c r="AQ36" s="725" t="s">
        <v>333</v>
      </c>
      <c r="AR36" s="726"/>
      <c r="AS36" s="726"/>
      <c r="AT36" s="726"/>
      <c r="AU36" s="726"/>
      <c r="AV36" s="726"/>
      <c r="AW36" s="726"/>
      <c r="AX36" s="726"/>
      <c r="AY36" s="727"/>
      <c r="AZ36" s="648">
        <v>35602792</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234076</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26114121</v>
      </c>
      <c r="CS36" s="660"/>
      <c r="CT36" s="660"/>
      <c r="CU36" s="660"/>
      <c r="CV36" s="660"/>
      <c r="CW36" s="660"/>
      <c r="CX36" s="660"/>
      <c r="CY36" s="661"/>
      <c r="CZ36" s="664">
        <v>6.9</v>
      </c>
      <c r="DA36" s="689"/>
      <c r="DB36" s="689"/>
      <c r="DC36" s="693"/>
      <c r="DD36" s="668">
        <v>22308182</v>
      </c>
      <c r="DE36" s="660"/>
      <c r="DF36" s="660"/>
      <c r="DG36" s="660"/>
      <c r="DH36" s="660"/>
      <c r="DI36" s="660"/>
      <c r="DJ36" s="660"/>
      <c r="DK36" s="661"/>
      <c r="DL36" s="668">
        <v>9707493</v>
      </c>
      <c r="DM36" s="660"/>
      <c r="DN36" s="660"/>
      <c r="DO36" s="660"/>
      <c r="DP36" s="660"/>
      <c r="DQ36" s="660"/>
      <c r="DR36" s="660"/>
      <c r="DS36" s="660"/>
      <c r="DT36" s="660"/>
      <c r="DU36" s="660"/>
      <c r="DV36" s="661"/>
      <c r="DW36" s="664">
        <v>4.5999999999999996</v>
      </c>
      <c r="DX36" s="689"/>
      <c r="DY36" s="689"/>
      <c r="DZ36" s="689"/>
      <c r="EA36" s="689"/>
      <c r="EB36" s="689"/>
      <c r="EC36" s="690"/>
    </row>
    <row r="37" spans="2:133" ht="11.25" customHeight="1" x14ac:dyDescent="0.2">
      <c r="B37" s="656" t="s">
        <v>336</v>
      </c>
      <c r="C37" s="657"/>
      <c r="D37" s="657"/>
      <c r="E37" s="657"/>
      <c r="F37" s="657"/>
      <c r="G37" s="657"/>
      <c r="H37" s="657"/>
      <c r="I37" s="657"/>
      <c r="J37" s="657"/>
      <c r="K37" s="657"/>
      <c r="L37" s="657"/>
      <c r="M37" s="657"/>
      <c r="N37" s="657"/>
      <c r="O37" s="657"/>
      <c r="P37" s="657"/>
      <c r="Q37" s="658"/>
      <c r="R37" s="659">
        <v>4912130</v>
      </c>
      <c r="S37" s="660"/>
      <c r="T37" s="660"/>
      <c r="U37" s="660"/>
      <c r="V37" s="660"/>
      <c r="W37" s="660"/>
      <c r="X37" s="660"/>
      <c r="Y37" s="661"/>
      <c r="Z37" s="662">
        <v>1.3</v>
      </c>
      <c r="AA37" s="662"/>
      <c r="AB37" s="662"/>
      <c r="AC37" s="662"/>
      <c r="AD37" s="663">
        <v>27591</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9162497</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-823415</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522967</v>
      </c>
      <c r="CS37" s="691"/>
      <c r="CT37" s="691"/>
      <c r="CU37" s="691"/>
      <c r="CV37" s="691"/>
      <c r="CW37" s="691"/>
      <c r="CX37" s="691"/>
      <c r="CY37" s="692"/>
      <c r="CZ37" s="664">
        <v>0.1</v>
      </c>
      <c r="DA37" s="689"/>
      <c r="DB37" s="689"/>
      <c r="DC37" s="693"/>
      <c r="DD37" s="668">
        <v>522967</v>
      </c>
      <c r="DE37" s="691"/>
      <c r="DF37" s="691"/>
      <c r="DG37" s="691"/>
      <c r="DH37" s="691"/>
      <c r="DI37" s="691"/>
      <c r="DJ37" s="691"/>
      <c r="DK37" s="692"/>
      <c r="DL37" s="668">
        <v>493979</v>
      </c>
      <c r="DM37" s="691"/>
      <c r="DN37" s="691"/>
      <c r="DO37" s="691"/>
      <c r="DP37" s="691"/>
      <c r="DQ37" s="691"/>
      <c r="DR37" s="691"/>
      <c r="DS37" s="691"/>
      <c r="DT37" s="691"/>
      <c r="DU37" s="691"/>
      <c r="DV37" s="692"/>
      <c r="DW37" s="664">
        <v>0.2</v>
      </c>
      <c r="DX37" s="689"/>
      <c r="DY37" s="689"/>
      <c r="DZ37" s="689"/>
      <c r="EA37" s="689"/>
      <c r="EB37" s="689"/>
      <c r="EC37" s="690"/>
    </row>
    <row r="38" spans="2:133" ht="11.25" customHeight="1" x14ac:dyDescent="0.2">
      <c r="B38" s="656" t="s">
        <v>340</v>
      </c>
      <c r="C38" s="657"/>
      <c r="D38" s="657"/>
      <c r="E38" s="657"/>
      <c r="F38" s="657"/>
      <c r="G38" s="657"/>
      <c r="H38" s="657"/>
      <c r="I38" s="657"/>
      <c r="J38" s="657"/>
      <c r="K38" s="657"/>
      <c r="L38" s="657"/>
      <c r="M38" s="657"/>
      <c r="N38" s="657"/>
      <c r="O38" s="657"/>
      <c r="P38" s="657"/>
      <c r="Q38" s="658"/>
      <c r="R38" s="659">
        <v>41594200</v>
      </c>
      <c r="S38" s="660"/>
      <c r="T38" s="660"/>
      <c r="U38" s="660"/>
      <c r="V38" s="660"/>
      <c r="W38" s="660"/>
      <c r="X38" s="660"/>
      <c r="Y38" s="661"/>
      <c r="Z38" s="662">
        <v>10.6</v>
      </c>
      <c r="AA38" s="662"/>
      <c r="AB38" s="662"/>
      <c r="AC38" s="662"/>
      <c r="AD38" s="663" t="s">
        <v>130</v>
      </c>
      <c r="AE38" s="663"/>
      <c r="AF38" s="663"/>
      <c r="AG38" s="663"/>
      <c r="AH38" s="663"/>
      <c r="AI38" s="663"/>
      <c r="AJ38" s="663"/>
      <c r="AK38" s="663"/>
      <c r="AL38" s="664" t="s">
        <v>244</v>
      </c>
      <c r="AM38" s="665"/>
      <c r="AN38" s="665"/>
      <c r="AO38" s="666"/>
      <c r="AQ38" s="722" t="s">
        <v>341</v>
      </c>
      <c r="AR38" s="723"/>
      <c r="AS38" s="723"/>
      <c r="AT38" s="723"/>
      <c r="AU38" s="723"/>
      <c r="AV38" s="723"/>
      <c r="AW38" s="723"/>
      <c r="AX38" s="723"/>
      <c r="AY38" s="724"/>
      <c r="AZ38" s="659">
        <v>695476</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83562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25339197</v>
      </c>
      <c r="CS38" s="660"/>
      <c r="CT38" s="660"/>
      <c r="CU38" s="660"/>
      <c r="CV38" s="660"/>
      <c r="CW38" s="660"/>
      <c r="CX38" s="660"/>
      <c r="CY38" s="661"/>
      <c r="CZ38" s="664">
        <v>6.7</v>
      </c>
      <c r="DA38" s="689"/>
      <c r="DB38" s="689"/>
      <c r="DC38" s="693"/>
      <c r="DD38" s="668">
        <v>20470601</v>
      </c>
      <c r="DE38" s="660"/>
      <c r="DF38" s="660"/>
      <c r="DG38" s="660"/>
      <c r="DH38" s="660"/>
      <c r="DI38" s="660"/>
      <c r="DJ38" s="660"/>
      <c r="DK38" s="661"/>
      <c r="DL38" s="668">
        <v>18959702</v>
      </c>
      <c r="DM38" s="660"/>
      <c r="DN38" s="660"/>
      <c r="DO38" s="660"/>
      <c r="DP38" s="660"/>
      <c r="DQ38" s="660"/>
      <c r="DR38" s="660"/>
      <c r="DS38" s="660"/>
      <c r="DT38" s="660"/>
      <c r="DU38" s="660"/>
      <c r="DV38" s="661"/>
      <c r="DW38" s="664">
        <v>9</v>
      </c>
      <c r="DX38" s="689"/>
      <c r="DY38" s="689"/>
      <c r="DZ38" s="689"/>
      <c r="EA38" s="689"/>
      <c r="EB38" s="689"/>
      <c r="EC38" s="690"/>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244</v>
      </c>
      <c r="AA39" s="662"/>
      <c r="AB39" s="662"/>
      <c r="AC39" s="662"/>
      <c r="AD39" s="663" t="s">
        <v>130</v>
      </c>
      <c r="AE39" s="663"/>
      <c r="AF39" s="663"/>
      <c r="AG39" s="663"/>
      <c r="AH39" s="663"/>
      <c r="AI39" s="663"/>
      <c r="AJ39" s="663"/>
      <c r="AK39" s="663"/>
      <c r="AL39" s="664" t="s">
        <v>244</v>
      </c>
      <c r="AM39" s="665"/>
      <c r="AN39" s="665"/>
      <c r="AO39" s="666"/>
      <c r="AQ39" s="722" t="s">
        <v>345</v>
      </c>
      <c r="AR39" s="723"/>
      <c r="AS39" s="723"/>
      <c r="AT39" s="723"/>
      <c r="AU39" s="723"/>
      <c r="AV39" s="723"/>
      <c r="AW39" s="723"/>
      <c r="AX39" s="723"/>
      <c r="AY39" s="724"/>
      <c r="AZ39" s="659">
        <v>243599</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120694</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7686289</v>
      </c>
      <c r="CS39" s="691"/>
      <c r="CT39" s="691"/>
      <c r="CU39" s="691"/>
      <c r="CV39" s="691"/>
      <c r="CW39" s="691"/>
      <c r="CX39" s="691"/>
      <c r="CY39" s="692"/>
      <c r="CZ39" s="664">
        <v>2</v>
      </c>
      <c r="DA39" s="689"/>
      <c r="DB39" s="689"/>
      <c r="DC39" s="693"/>
      <c r="DD39" s="668">
        <v>7541781</v>
      </c>
      <c r="DE39" s="691"/>
      <c r="DF39" s="691"/>
      <c r="DG39" s="691"/>
      <c r="DH39" s="691"/>
      <c r="DI39" s="691"/>
      <c r="DJ39" s="691"/>
      <c r="DK39" s="692"/>
      <c r="DL39" s="668" t="s">
        <v>244</v>
      </c>
      <c r="DM39" s="691"/>
      <c r="DN39" s="691"/>
      <c r="DO39" s="691"/>
      <c r="DP39" s="691"/>
      <c r="DQ39" s="691"/>
      <c r="DR39" s="691"/>
      <c r="DS39" s="691"/>
      <c r="DT39" s="691"/>
      <c r="DU39" s="691"/>
      <c r="DV39" s="692"/>
      <c r="DW39" s="664" t="s">
        <v>244</v>
      </c>
      <c r="DX39" s="689"/>
      <c r="DY39" s="689"/>
      <c r="DZ39" s="689"/>
      <c r="EA39" s="689"/>
      <c r="EB39" s="689"/>
      <c r="EC39" s="690"/>
    </row>
    <row r="40" spans="2:133" ht="11.25" customHeight="1" x14ac:dyDescent="0.2">
      <c r="B40" s="656" t="s">
        <v>348</v>
      </c>
      <c r="C40" s="657"/>
      <c r="D40" s="657"/>
      <c r="E40" s="657"/>
      <c r="F40" s="657"/>
      <c r="G40" s="657"/>
      <c r="H40" s="657"/>
      <c r="I40" s="657"/>
      <c r="J40" s="657"/>
      <c r="K40" s="657"/>
      <c r="L40" s="657"/>
      <c r="M40" s="657"/>
      <c r="N40" s="657"/>
      <c r="O40" s="657"/>
      <c r="P40" s="657"/>
      <c r="Q40" s="658"/>
      <c r="R40" s="659">
        <v>13200000</v>
      </c>
      <c r="S40" s="660"/>
      <c r="T40" s="660"/>
      <c r="U40" s="660"/>
      <c r="V40" s="660"/>
      <c r="W40" s="660"/>
      <c r="X40" s="660"/>
      <c r="Y40" s="661"/>
      <c r="Z40" s="662">
        <v>3.4</v>
      </c>
      <c r="AA40" s="662"/>
      <c r="AB40" s="662"/>
      <c r="AC40" s="662"/>
      <c r="AD40" s="663" t="s">
        <v>130</v>
      </c>
      <c r="AE40" s="663"/>
      <c r="AF40" s="663"/>
      <c r="AG40" s="663"/>
      <c r="AH40" s="663"/>
      <c r="AI40" s="663"/>
      <c r="AJ40" s="663"/>
      <c r="AK40" s="663"/>
      <c r="AL40" s="664" t="s">
        <v>130</v>
      </c>
      <c r="AM40" s="665"/>
      <c r="AN40" s="665"/>
      <c r="AO40" s="666"/>
      <c r="AQ40" s="722" t="s">
        <v>349</v>
      </c>
      <c r="AR40" s="723"/>
      <c r="AS40" s="723"/>
      <c r="AT40" s="723"/>
      <c r="AU40" s="723"/>
      <c r="AV40" s="723"/>
      <c r="AW40" s="723"/>
      <c r="AX40" s="723"/>
      <c r="AY40" s="724"/>
      <c r="AZ40" s="659">
        <v>150277</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98</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4295181</v>
      </c>
      <c r="CS40" s="660"/>
      <c r="CT40" s="660"/>
      <c r="CU40" s="660"/>
      <c r="CV40" s="660"/>
      <c r="CW40" s="660"/>
      <c r="CX40" s="660"/>
      <c r="CY40" s="661"/>
      <c r="CZ40" s="664">
        <v>1.1000000000000001</v>
      </c>
      <c r="DA40" s="689"/>
      <c r="DB40" s="689"/>
      <c r="DC40" s="693"/>
      <c r="DD40" s="668">
        <v>2490774</v>
      </c>
      <c r="DE40" s="660"/>
      <c r="DF40" s="660"/>
      <c r="DG40" s="660"/>
      <c r="DH40" s="660"/>
      <c r="DI40" s="660"/>
      <c r="DJ40" s="660"/>
      <c r="DK40" s="661"/>
      <c r="DL40" s="668" t="s">
        <v>130</v>
      </c>
      <c r="DM40" s="660"/>
      <c r="DN40" s="660"/>
      <c r="DO40" s="660"/>
      <c r="DP40" s="660"/>
      <c r="DQ40" s="660"/>
      <c r="DR40" s="660"/>
      <c r="DS40" s="660"/>
      <c r="DT40" s="660"/>
      <c r="DU40" s="660"/>
      <c r="DV40" s="661"/>
      <c r="DW40" s="664" t="s">
        <v>244</v>
      </c>
      <c r="DX40" s="689"/>
      <c r="DY40" s="689"/>
      <c r="DZ40" s="689"/>
      <c r="EA40" s="689"/>
      <c r="EB40" s="689"/>
      <c r="EC40" s="690"/>
    </row>
    <row r="41" spans="2:133" ht="11.25" customHeight="1" x14ac:dyDescent="0.2">
      <c r="B41" s="680" t="s">
        <v>353</v>
      </c>
      <c r="C41" s="681"/>
      <c r="D41" s="681"/>
      <c r="E41" s="681"/>
      <c r="F41" s="681"/>
      <c r="G41" s="681"/>
      <c r="H41" s="681"/>
      <c r="I41" s="681"/>
      <c r="J41" s="681"/>
      <c r="K41" s="681"/>
      <c r="L41" s="681"/>
      <c r="M41" s="681"/>
      <c r="N41" s="681"/>
      <c r="O41" s="681"/>
      <c r="P41" s="681"/>
      <c r="Q41" s="682"/>
      <c r="R41" s="731">
        <v>391046068</v>
      </c>
      <c r="S41" s="732"/>
      <c r="T41" s="732"/>
      <c r="U41" s="732"/>
      <c r="V41" s="732"/>
      <c r="W41" s="732"/>
      <c r="X41" s="732"/>
      <c r="Y41" s="736"/>
      <c r="Z41" s="737">
        <v>100</v>
      </c>
      <c r="AA41" s="737"/>
      <c r="AB41" s="737"/>
      <c r="AC41" s="737"/>
      <c r="AD41" s="738">
        <v>197591238</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5748301</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244</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244</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19602642</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395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50038516</v>
      </c>
      <c r="CS42" s="691"/>
      <c r="CT42" s="691"/>
      <c r="CU42" s="691"/>
      <c r="CV42" s="691"/>
      <c r="CW42" s="691"/>
      <c r="CX42" s="691"/>
      <c r="CY42" s="692"/>
      <c r="CZ42" s="664">
        <v>13.3</v>
      </c>
      <c r="DA42" s="689"/>
      <c r="DB42" s="689"/>
      <c r="DC42" s="693"/>
      <c r="DD42" s="668">
        <v>10228515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1019931</v>
      </c>
      <c r="CS43" s="691"/>
      <c r="CT43" s="691"/>
      <c r="CU43" s="691"/>
      <c r="CV43" s="691"/>
      <c r="CW43" s="691"/>
      <c r="CX43" s="691"/>
      <c r="CY43" s="692"/>
      <c r="CZ43" s="664">
        <v>0.3</v>
      </c>
      <c r="DA43" s="689"/>
      <c r="DB43" s="689"/>
      <c r="DC43" s="693"/>
      <c r="DD43" s="668">
        <v>1019931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50038516</v>
      </c>
      <c r="CS44" s="660"/>
      <c r="CT44" s="660"/>
      <c r="CU44" s="660"/>
      <c r="CV44" s="660"/>
      <c r="CW44" s="660"/>
      <c r="CX44" s="660"/>
      <c r="CY44" s="661"/>
      <c r="CZ44" s="664">
        <v>13.3</v>
      </c>
      <c r="DA44" s="665"/>
      <c r="DB44" s="665"/>
      <c r="DC44" s="671"/>
      <c r="DD44" s="668">
        <v>10228515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18130040</v>
      </c>
      <c r="CS45" s="691"/>
      <c r="CT45" s="691"/>
      <c r="CU45" s="691"/>
      <c r="CV45" s="691"/>
      <c r="CW45" s="691"/>
      <c r="CX45" s="691"/>
      <c r="CY45" s="692"/>
      <c r="CZ45" s="664">
        <v>4.8</v>
      </c>
      <c r="DA45" s="689"/>
      <c r="DB45" s="689"/>
      <c r="DC45" s="693"/>
      <c r="DD45" s="668">
        <v>988415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29017827</v>
      </c>
      <c r="CS46" s="660"/>
      <c r="CT46" s="660"/>
      <c r="CU46" s="660"/>
      <c r="CV46" s="660"/>
      <c r="CW46" s="660"/>
      <c r="CX46" s="660"/>
      <c r="CY46" s="661"/>
      <c r="CZ46" s="664">
        <v>7.7</v>
      </c>
      <c r="DA46" s="665"/>
      <c r="DB46" s="665"/>
      <c r="DC46" s="671"/>
      <c r="DD46" s="668">
        <v>8928186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t="s">
        <v>130</v>
      </c>
      <c r="CS47" s="691"/>
      <c r="CT47" s="691"/>
      <c r="CU47" s="691"/>
      <c r="CV47" s="691"/>
      <c r="CW47" s="691"/>
      <c r="CX47" s="691"/>
      <c r="CY47" s="692"/>
      <c r="CZ47" s="664" t="s">
        <v>244</v>
      </c>
      <c r="DA47" s="689"/>
      <c r="DB47" s="689"/>
      <c r="DC47" s="693"/>
      <c r="DD47" s="668" t="s">
        <v>244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368</v>
      </c>
      <c r="CG48" s="657"/>
      <c r="CH48" s="657"/>
      <c r="CI48" s="657"/>
      <c r="CJ48" s="657"/>
      <c r="CK48" s="657"/>
      <c r="CL48" s="657"/>
      <c r="CM48" s="657"/>
      <c r="CN48" s="657"/>
      <c r="CO48" s="657"/>
      <c r="CP48" s="657"/>
      <c r="CQ48" s="658"/>
      <c r="CR48" s="659" t="s">
        <v>244</v>
      </c>
      <c r="CS48" s="660"/>
      <c r="CT48" s="660"/>
      <c r="CU48" s="660"/>
      <c r="CV48" s="660"/>
      <c r="CW48" s="660"/>
      <c r="CX48" s="660"/>
      <c r="CY48" s="661"/>
      <c r="CZ48" s="664" t="s">
        <v>244</v>
      </c>
      <c r="DA48" s="665"/>
      <c r="DB48" s="665"/>
      <c r="DC48" s="671"/>
      <c r="DD48" s="668" t="s">
        <v>244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375817774</v>
      </c>
      <c r="CS49" s="718"/>
      <c r="CT49" s="718"/>
      <c r="CU49" s="718"/>
      <c r="CV49" s="718"/>
      <c r="CW49" s="718"/>
      <c r="CX49" s="718"/>
      <c r="CY49" s="747"/>
      <c r="CZ49" s="739">
        <v>100</v>
      </c>
      <c r="DA49" s="748"/>
      <c r="DB49" s="748"/>
      <c r="DC49" s="749"/>
      <c r="DD49" s="750">
        <v>230338848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HA794jh7IcBuotltry7pVdtjHz23TVJqyn3ym8y3/+SF86kxYXyNqysaiQ9CRT1X0K8AZ0ztX6rx18qA0XEkg==" saltValue="h9PVUuFDRJbzQG3JoBhv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802" t="s">
        <v>389</v>
      </c>
      <c r="DH5" s="803"/>
      <c r="DI5" s="803"/>
      <c r="DJ5" s="803"/>
      <c r="DK5" s="804"/>
      <c r="DL5" s="802" t="s">
        <v>390</v>
      </c>
      <c r="DM5" s="803"/>
      <c r="DN5" s="803"/>
      <c r="DO5" s="803"/>
      <c r="DP5" s="804"/>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5"/>
      <c r="DH6" s="806"/>
      <c r="DI6" s="806"/>
      <c r="DJ6" s="806"/>
      <c r="DK6" s="807"/>
      <c r="DL6" s="805"/>
      <c r="DM6" s="806"/>
      <c r="DN6" s="806"/>
      <c r="DO6" s="806"/>
      <c r="DP6" s="807"/>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389192</v>
      </c>
      <c r="R7" s="789"/>
      <c r="S7" s="789"/>
      <c r="T7" s="789"/>
      <c r="U7" s="790"/>
      <c r="V7" s="791">
        <v>373697</v>
      </c>
      <c r="W7" s="789"/>
      <c r="X7" s="789"/>
      <c r="Y7" s="789"/>
      <c r="Z7" s="790"/>
      <c r="AA7" s="791">
        <v>15495</v>
      </c>
      <c r="AB7" s="789"/>
      <c r="AC7" s="789"/>
      <c r="AD7" s="789"/>
      <c r="AE7" s="792"/>
      <c r="AF7" s="793">
        <v>10231</v>
      </c>
      <c r="AG7" s="794"/>
      <c r="AH7" s="794"/>
      <c r="AI7" s="794"/>
      <c r="AJ7" s="795"/>
      <c r="AK7" s="796">
        <v>8651</v>
      </c>
      <c r="AL7" s="780"/>
      <c r="AM7" s="780"/>
      <c r="AN7" s="780"/>
      <c r="AO7" s="797"/>
      <c r="AP7" s="798">
        <v>364214</v>
      </c>
      <c r="AQ7" s="780"/>
      <c r="AR7" s="780"/>
      <c r="AS7" s="780"/>
      <c r="AT7" s="797"/>
      <c r="AU7" s="799"/>
      <c r="AV7" s="799"/>
      <c r="AW7" s="799"/>
      <c r="AX7" s="799"/>
      <c r="AY7" s="800"/>
      <c r="AZ7" s="232"/>
      <c r="BA7" s="232"/>
      <c r="BB7" s="232"/>
      <c r="BC7" s="232"/>
      <c r="BD7" s="232"/>
      <c r="BE7" s="233"/>
      <c r="BF7" s="233"/>
      <c r="BG7" s="233"/>
      <c r="BH7" s="233"/>
      <c r="BI7" s="233"/>
      <c r="BJ7" s="233"/>
      <c r="BK7" s="233"/>
      <c r="BL7" s="233"/>
      <c r="BM7" s="233"/>
      <c r="BN7" s="233"/>
      <c r="BO7" s="233"/>
      <c r="BP7" s="233"/>
      <c r="BQ7" s="236">
        <v>1</v>
      </c>
      <c r="BR7" s="237"/>
      <c r="BS7" s="782" t="s">
        <v>605</v>
      </c>
      <c r="BT7" s="783"/>
      <c r="BU7" s="783"/>
      <c r="BV7" s="783"/>
      <c r="BW7" s="783"/>
      <c r="BX7" s="783"/>
      <c r="BY7" s="783"/>
      <c r="BZ7" s="783"/>
      <c r="CA7" s="783"/>
      <c r="CB7" s="783"/>
      <c r="CC7" s="783"/>
      <c r="CD7" s="783"/>
      <c r="CE7" s="783"/>
      <c r="CF7" s="783"/>
      <c r="CG7" s="801"/>
      <c r="CH7" s="779">
        <v>-3</v>
      </c>
      <c r="CI7" s="780"/>
      <c r="CJ7" s="780"/>
      <c r="CK7" s="780"/>
      <c r="CL7" s="781"/>
      <c r="CM7" s="779">
        <v>165</v>
      </c>
      <c r="CN7" s="780"/>
      <c r="CO7" s="780"/>
      <c r="CP7" s="780"/>
      <c r="CQ7" s="781"/>
      <c r="CR7" s="779">
        <v>100</v>
      </c>
      <c r="CS7" s="780"/>
      <c r="CT7" s="780"/>
      <c r="CU7" s="780"/>
      <c r="CV7" s="781"/>
      <c r="CW7" s="779">
        <v>5</v>
      </c>
      <c r="CX7" s="780"/>
      <c r="CY7" s="780"/>
      <c r="CZ7" s="780"/>
      <c r="DA7" s="781"/>
      <c r="DB7" s="779" t="s">
        <v>606</v>
      </c>
      <c r="DC7" s="780"/>
      <c r="DD7" s="780"/>
      <c r="DE7" s="780"/>
      <c r="DF7" s="781"/>
      <c r="DG7" s="779" t="s">
        <v>606</v>
      </c>
      <c r="DH7" s="780"/>
      <c r="DI7" s="780"/>
      <c r="DJ7" s="780"/>
      <c r="DK7" s="781"/>
      <c r="DL7" s="779" t="s">
        <v>606</v>
      </c>
      <c r="DM7" s="780"/>
      <c r="DN7" s="780"/>
      <c r="DO7" s="780"/>
      <c r="DP7" s="781"/>
      <c r="DQ7" s="779" t="s">
        <v>606</v>
      </c>
      <c r="DR7" s="780"/>
      <c r="DS7" s="780"/>
      <c r="DT7" s="780"/>
      <c r="DU7" s="781"/>
      <c r="DV7" s="782"/>
      <c r="DW7" s="783"/>
      <c r="DX7" s="783"/>
      <c r="DY7" s="783"/>
      <c r="DZ7" s="784"/>
      <c r="EA7" s="234"/>
    </row>
    <row r="8" spans="1:131" s="235" customFormat="1" ht="26.25" customHeight="1" x14ac:dyDescent="0.2">
      <c r="A8" s="238">
        <v>2</v>
      </c>
      <c r="B8" s="820" t="s">
        <v>393</v>
      </c>
      <c r="C8" s="821"/>
      <c r="D8" s="821"/>
      <c r="E8" s="821"/>
      <c r="F8" s="821"/>
      <c r="G8" s="821"/>
      <c r="H8" s="821"/>
      <c r="I8" s="821"/>
      <c r="J8" s="821"/>
      <c r="K8" s="821"/>
      <c r="L8" s="821"/>
      <c r="M8" s="821"/>
      <c r="N8" s="821"/>
      <c r="O8" s="821"/>
      <c r="P8" s="822"/>
      <c r="Q8" s="823">
        <v>41</v>
      </c>
      <c r="R8" s="824"/>
      <c r="S8" s="824"/>
      <c r="T8" s="824"/>
      <c r="U8" s="825"/>
      <c r="V8" s="826">
        <v>40</v>
      </c>
      <c r="W8" s="824"/>
      <c r="X8" s="824"/>
      <c r="Y8" s="824"/>
      <c r="Z8" s="825"/>
      <c r="AA8" s="826">
        <v>1</v>
      </c>
      <c r="AB8" s="824"/>
      <c r="AC8" s="824"/>
      <c r="AD8" s="824"/>
      <c r="AE8" s="827"/>
      <c r="AF8" s="828">
        <v>1</v>
      </c>
      <c r="AG8" s="824"/>
      <c r="AH8" s="824"/>
      <c r="AI8" s="824"/>
      <c r="AJ8" s="827"/>
      <c r="AK8" s="808">
        <v>39</v>
      </c>
      <c r="AL8" s="809"/>
      <c r="AM8" s="809"/>
      <c r="AN8" s="809"/>
      <c r="AO8" s="810"/>
      <c r="AP8" s="811" t="s">
        <v>620</v>
      </c>
      <c r="AQ8" s="809"/>
      <c r="AR8" s="809"/>
      <c r="AS8" s="809"/>
      <c r="AT8" s="810"/>
      <c r="AU8" s="812"/>
      <c r="AV8" s="812"/>
      <c r="AW8" s="812"/>
      <c r="AX8" s="812"/>
      <c r="AY8" s="813"/>
      <c r="AZ8" s="232"/>
      <c r="BA8" s="232"/>
      <c r="BB8" s="232"/>
      <c r="BC8" s="232"/>
      <c r="BD8" s="232"/>
      <c r="BE8" s="233"/>
      <c r="BF8" s="233"/>
      <c r="BG8" s="233"/>
      <c r="BH8" s="233"/>
      <c r="BI8" s="233"/>
      <c r="BJ8" s="233"/>
      <c r="BK8" s="233"/>
      <c r="BL8" s="233"/>
      <c r="BM8" s="233"/>
      <c r="BN8" s="233"/>
      <c r="BO8" s="233"/>
      <c r="BP8" s="233"/>
      <c r="BQ8" s="238">
        <v>2</v>
      </c>
      <c r="BR8" s="239"/>
      <c r="BS8" s="814" t="s">
        <v>607</v>
      </c>
      <c r="BT8" s="815"/>
      <c r="BU8" s="815"/>
      <c r="BV8" s="815"/>
      <c r="BW8" s="815"/>
      <c r="BX8" s="815"/>
      <c r="BY8" s="815"/>
      <c r="BZ8" s="815"/>
      <c r="CA8" s="815"/>
      <c r="CB8" s="815"/>
      <c r="CC8" s="815"/>
      <c r="CD8" s="815"/>
      <c r="CE8" s="815"/>
      <c r="CF8" s="815"/>
      <c r="CG8" s="816"/>
      <c r="CH8" s="817">
        <v>3</v>
      </c>
      <c r="CI8" s="809"/>
      <c r="CJ8" s="809"/>
      <c r="CK8" s="809"/>
      <c r="CL8" s="818"/>
      <c r="CM8" s="817">
        <v>661</v>
      </c>
      <c r="CN8" s="809"/>
      <c r="CO8" s="809"/>
      <c r="CP8" s="809"/>
      <c r="CQ8" s="818"/>
      <c r="CR8" s="817">
        <v>57</v>
      </c>
      <c r="CS8" s="809"/>
      <c r="CT8" s="809"/>
      <c r="CU8" s="809"/>
      <c r="CV8" s="818"/>
      <c r="CW8" s="817" t="s">
        <v>606</v>
      </c>
      <c r="CX8" s="809"/>
      <c r="CY8" s="809"/>
      <c r="CZ8" s="809"/>
      <c r="DA8" s="818"/>
      <c r="DB8" s="817" t="s">
        <v>606</v>
      </c>
      <c r="DC8" s="809"/>
      <c r="DD8" s="809"/>
      <c r="DE8" s="809"/>
      <c r="DF8" s="818"/>
      <c r="DG8" s="817" t="s">
        <v>606</v>
      </c>
      <c r="DH8" s="809"/>
      <c r="DI8" s="809"/>
      <c r="DJ8" s="809"/>
      <c r="DK8" s="818"/>
      <c r="DL8" s="817" t="s">
        <v>606</v>
      </c>
      <c r="DM8" s="809"/>
      <c r="DN8" s="809"/>
      <c r="DO8" s="809"/>
      <c r="DP8" s="818"/>
      <c r="DQ8" s="817" t="s">
        <v>606</v>
      </c>
      <c r="DR8" s="809"/>
      <c r="DS8" s="809"/>
      <c r="DT8" s="809"/>
      <c r="DU8" s="818"/>
      <c r="DV8" s="814"/>
      <c r="DW8" s="815"/>
      <c r="DX8" s="815"/>
      <c r="DY8" s="815"/>
      <c r="DZ8" s="819"/>
      <c r="EA8" s="234"/>
    </row>
    <row r="9" spans="1:131" s="235" customFormat="1" ht="26.25" customHeight="1" x14ac:dyDescent="0.2">
      <c r="A9" s="238">
        <v>3</v>
      </c>
      <c r="B9" s="820" t="s">
        <v>394</v>
      </c>
      <c r="C9" s="821"/>
      <c r="D9" s="821"/>
      <c r="E9" s="821"/>
      <c r="F9" s="821"/>
      <c r="G9" s="821"/>
      <c r="H9" s="821"/>
      <c r="I9" s="821"/>
      <c r="J9" s="821"/>
      <c r="K9" s="821"/>
      <c r="L9" s="821"/>
      <c r="M9" s="821"/>
      <c r="N9" s="821"/>
      <c r="O9" s="821"/>
      <c r="P9" s="822"/>
      <c r="Q9" s="823">
        <v>14</v>
      </c>
      <c r="R9" s="824"/>
      <c r="S9" s="824"/>
      <c r="T9" s="824"/>
      <c r="U9" s="825"/>
      <c r="V9" s="826">
        <v>13</v>
      </c>
      <c r="W9" s="824"/>
      <c r="X9" s="824"/>
      <c r="Y9" s="824"/>
      <c r="Z9" s="825"/>
      <c r="AA9" s="826">
        <v>1</v>
      </c>
      <c r="AB9" s="824"/>
      <c r="AC9" s="824"/>
      <c r="AD9" s="824"/>
      <c r="AE9" s="827"/>
      <c r="AF9" s="828" t="s">
        <v>395</v>
      </c>
      <c r="AG9" s="824"/>
      <c r="AH9" s="824"/>
      <c r="AI9" s="824"/>
      <c r="AJ9" s="827"/>
      <c r="AK9" s="808">
        <v>5</v>
      </c>
      <c r="AL9" s="809"/>
      <c r="AM9" s="809"/>
      <c r="AN9" s="809"/>
      <c r="AO9" s="810"/>
      <c r="AP9" s="811" t="s">
        <v>620</v>
      </c>
      <c r="AQ9" s="809"/>
      <c r="AR9" s="809"/>
      <c r="AS9" s="809"/>
      <c r="AT9" s="810"/>
      <c r="AU9" s="812"/>
      <c r="AV9" s="812"/>
      <c r="AW9" s="812"/>
      <c r="AX9" s="812"/>
      <c r="AY9" s="813"/>
      <c r="AZ9" s="232"/>
      <c r="BA9" s="232"/>
      <c r="BB9" s="232"/>
      <c r="BC9" s="232"/>
      <c r="BD9" s="232"/>
      <c r="BE9" s="233"/>
      <c r="BF9" s="233"/>
      <c r="BG9" s="233"/>
      <c r="BH9" s="233"/>
      <c r="BI9" s="233"/>
      <c r="BJ9" s="233"/>
      <c r="BK9" s="233"/>
      <c r="BL9" s="233"/>
      <c r="BM9" s="233"/>
      <c r="BN9" s="233"/>
      <c r="BO9" s="233"/>
      <c r="BP9" s="233"/>
      <c r="BQ9" s="238">
        <v>3</v>
      </c>
      <c r="BR9" s="239"/>
      <c r="BS9" s="814" t="s">
        <v>608</v>
      </c>
      <c r="BT9" s="815"/>
      <c r="BU9" s="815"/>
      <c r="BV9" s="815"/>
      <c r="BW9" s="815"/>
      <c r="BX9" s="815"/>
      <c r="BY9" s="815"/>
      <c r="BZ9" s="815"/>
      <c r="CA9" s="815"/>
      <c r="CB9" s="815"/>
      <c r="CC9" s="815"/>
      <c r="CD9" s="815"/>
      <c r="CE9" s="815"/>
      <c r="CF9" s="815"/>
      <c r="CG9" s="816"/>
      <c r="CH9" s="817">
        <v>54</v>
      </c>
      <c r="CI9" s="809"/>
      <c r="CJ9" s="809"/>
      <c r="CK9" s="809"/>
      <c r="CL9" s="818"/>
      <c r="CM9" s="817">
        <v>316</v>
      </c>
      <c r="CN9" s="809"/>
      <c r="CO9" s="809"/>
      <c r="CP9" s="809"/>
      <c r="CQ9" s="818"/>
      <c r="CR9" s="817">
        <v>50</v>
      </c>
      <c r="CS9" s="809"/>
      <c r="CT9" s="809"/>
      <c r="CU9" s="809"/>
      <c r="CV9" s="818"/>
      <c r="CW9" s="817">
        <v>28</v>
      </c>
      <c r="CX9" s="809"/>
      <c r="CY9" s="809"/>
      <c r="CZ9" s="809"/>
      <c r="DA9" s="818"/>
      <c r="DB9" s="817" t="s">
        <v>606</v>
      </c>
      <c r="DC9" s="809"/>
      <c r="DD9" s="809"/>
      <c r="DE9" s="809"/>
      <c r="DF9" s="818"/>
      <c r="DG9" s="817" t="s">
        <v>606</v>
      </c>
      <c r="DH9" s="809"/>
      <c r="DI9" s="809"/>
      <c r="DJ9" s="809"/>
      <c r="DK9" s="818"/>
      <c r="DL9" s="817" t="s">
        <v>606</v>
      </c>
      <c r="DM9" s="809"/>
      <c r="DN9" s="809"/>
      <c r="DO9" s="809"/>
      <c r="DP9" s="818"/>
      <c r="DQ9" s="817" t="s">
        <v>606</v>
      </c>
      <c r="DR9" s="809"/>
      <c r="DS9" s="809"/>
      <c r="DT9" s="809"/>
      <c r="DU9" s="818"/>
      <c r="DV9" s="814"/>
      <c r="DW9" s="815"/>
      <c r="DX9" s="815"/>
      <c r="DY9" s="815"/>
      <c r="DZ9" s="819"/>
      <c r="EA9" s="234"/>
    </row>
    <row r="10" spans="1:131" s="235" customFormat="1" ht="26.25" customHeight="1" x14ac:dyDescent="0.2">
      <c r="A10" s="238">
        <v>4</v>
      </c>
      <c r="B10" s="820" t="s">
        <v>396</v>
      </c>
      <c r="C10" s="821"/>
      <c r="D10" s="821"/>
      <c r="E10" s="821"/>
      <c r="F10" s="821"/>
      <c r="G10" s="821"/>
      <c r="H10" s="821"/>
      <c r="I10" s="821"/>
      <c r="J10" s="821"/>
      <c r="K10" s="821"/>
      <c r="L10" s="821"/>
      <c r="M10" s="821"/>
      <c r="N10" s="821"/>
      <c r="O10" s="821"/>
      <c r="P10" s="822"/>
      <c r="Q10" s="823">
        <v>141</v>
      </c>
      <c r="R10" s="824"/>
      <c r="S10" s="824"/>
      <c r="T10" s="824"/>
      <c r="U10" s="825"/>
      <c r="V10" s="826">
        <v>38</v>
      </c>
      <c r="W10" s="824"/>
      <c r="X10" s="824"/>
      <c r="Y10" s="824"/>
      <c r="Z10" s="825"/>
      <c r="AA10" s="826">
        <v>103</v>
      </c>
      <c r="AB10" s="824"/>
      <c r="AC10" s="824"/>
      <c r="AD10" s="824"/>
      <c r="AE10" s="827"/>
      <c r="AF10" s="828" t="s">
        <v>397</v>
      </c>
      <c r="AG10" s="824"/>
      <c r="AH10" s="824"/>
      <c r="AI10" s="824"/>
      <c r="AJ10" s="827"/>
      <c r="AK10" s="808" t="s">
        <v>620</v>
      </c>
      <c r="AL10" s="809"/>
      <c r="AM10" s="809"/>
      <c r="AN10" s="809"/>
      <c r="AO10" s="810"/>
      <c r="AP10" s="811" t="s">
        <v>620</v>
      </c>
      <c r="AQ10" s="809"/>
      <c r="AR10" s="809"/>
      <c r="AS10" s="809"/>
      <c r="AT10" s="810"/>
      <c r="AU10" s="812"/>
      <c r="AV10" s="812"/>
      <c r="AW10" s="812"/>
      <c r="AX10" s="812"/>
      <c r="AY10" s="813"/>
      <c r="AZ10" s="232"/>
      <c r="BA10" s="232"/>
      <c r="BB10" s="232"/>
      <c r="BC10" s="232"/>
      <c r="BD10" s="232"/>
      <c r="BE10" s="233"/>
      <c r="BF10" s="233"/>
      <c r="BG10" s="233"/>
      <c r="BH10" s="233"/>
      <c r="BI10" s="233"/>
      <c r="BJ10" s="233"/>
      <c r="BK10" s="233"/>
      <c r="BL10" s="233"/>
      <c r="BM10" s="233"/>
      <c r="BN10" s="233"/>
      <c r="BO10" s="233"/>
      <c r="BP10" s="233"/>
      <c r="BQ10" s="238">
        <v>4</v>
      </c>
      <c r="BR10" s="239"/>
      <c r="BS10" s="814" t="s">
        <v>609</v>
      </c>
      <c r="BT10" s="815"/>
      <c r="BU10" s="815"/>
      <c r="BV10" s="815"/>
      <c r="BW10" s="815"/>
      <c r="BX10" s="815"/>
      <c r="BY10" s="815"/>
      <c r="BZ10" s="815"/>
      <c r="CA10" s="815"/>
      <c r="CB10" s="815"/>
      <c r="CC10" s="815"/>
      <c r="CD10" s="815"/>
      <c r="CE10" s="815"/>
      <c r="CF10" s="815"/>
      <c r="CG10" s="816"/>
      <c r="CH10" s="817">
        <v>-8</v>
      </c>
      <c r="CI10" s="809"/>
      <c r="CJ10" s="809"/>
      <c r="CK10" s="809"/>
      <c r="CL10" s="818"/>
      <c r="CM10" s="817">
        <v>674</v>
      </c>
      <c r="CN10" s="809"/>
      <c r="CO10" s="809"/>
      <c r="CP10" s="809"/>
      <c r="CQ10" s="818"/>
      <c r="CR10" s="817">
        <v>455</v>
      </c>
      <c r="CS10" s="809"/>
      <c r="CT10" s="809"/>
      <c r="CU10" s="809"/>
      <c r="CV10" s="818"/>
      <c r="CW10" s="817">
        <v>87</v>
      </c>
      <c r="CX10" s="809"/>
      <c r="CY10" s="809"/>
      <c r="CZ10" s="809"/>
      <c r="DA10" s="818"/>
      <c r="DB10" s="817" t="s">
        <v>606</v>
      </c>
      <c r="DC10" s="809"/>
      <c r="DD10" s="809"/>
      <c r="DE10" s="809"/>
      <c r="DF10" s="818"/>
      <c r="DG10" s="817" t="s">
        <v>606</v>
      </c>
      <c r="DH10" s="809"/>
      <c r="DI10" s="809"/>
      <c r="DJ10" s="809"/>
      <c r="DK10" s="818"/>
      <c r="DL10" s="817" t="s">
        <v>606</v>
      </c>
      <c r="DM10" s="809"/>
      <c r="DN10" s="809"/>
      <c r="DO10" s="809"/>
      <c r="DP10" s="818"/>
      <c r="DQ10" s="817" t="s">
        <v>606</v>
      </c>
      <c r="DR10" s="809"/>
      <c r="DS10" s="809"/>
      <c r="DT10" s="809"/>
      <c r="DU10" s="818"/>
      <c r="DV10" s="814"/>
      <c r="DW10" s="815"/>
      <c r="DX10" s="815"/>
      <c r="DY10" s="815"/>
      <c r="DZ10" s="819"/>
      <c r="EA10" s="234"/>
    </row>
    <row r="11" spans="1:131" s="235" customFormat="1" ht="26.25" customHeight="1" x14ac:dyDescent="0.2">
      <c r="A11" s="238">
        <v>5</v>
      </c>
      <c r="B11" s="820" t="s">
        <v>398</v>
      </c>
      <c r="C11" s="821"/>
      <c r="D11" s="821"/>
      <c r="E11" s="821"/>
      <c r="F11" s="821"/>
      <c r="G11" s="821"/>
      <c r="H11" s="821"/>
      <c r="I11" s="821"/>
      <c r="J11" s="821"/>
      <c r="K11" s="821"/>
      <c r="L11" s="821"/>
      <c r="M11" s="821"/>
      <c r="N11" s="821"/>
      <c r="O11" s="821"/>
      <c r="P11" s="822"/>
      <c r="Q11" s="823">
        <v>16</v>
      </c>
      <c r="R11" s="824"/>
      <c r="S11" s="824"/>
      <c r="T11" s="824"/>
      <c r="U11" s="825"/>
      <c r="V11" s="826">
        <v>12</v>
      </c>
      <c r="W11" s="824"/>
      <c r="X11" s="824"/>
      <c r="Y11" s="824"/>
      <c r="Z11" s="825"/>
      <c r="AA11" s="826">
        <v>3</v>
      </c>
      <c r="AB11" s="824"/>
      <c r="AC11" s="824"/>
      <c r="AD11" s="824"/>
      <c r="AE11" s="827"/>
      <c r="AF11" s="828" t="s">
        <v>397</v>
      </c>
      <c r="AG11" s="824"/>
      <c r="AH11" s="824"/>
      <c r="AI11" s="824"/>
      <c r="AJ11" s="827"/>
      <c r="AK11" s="808" t="s">
        <v>620</v>
      </c>
      <c r="AL11" s="809"/>
      <c r="AM11" s="809"/>
      <c r="AN11" s="809"/>
      <c r="AO11" s="810"/>
      <c r="AP11" s="811" t="s">
        <v>620</v>
      </c>
      <c r="AQ11" s="809"/>
      <c r="AR11" s="809"/>
      <c r="AS11" s="809"/>
      <c r="AT11" s="810"/>
      <c r="AU11" s="812"/>
      <c r="AV11" s="812"/>
      <c r="AW11" s="812"/>
      <c r="AX11" s="812"/>
      <c r="AY11" s="813"/>
      <c r="AZ11" s="232"/>
      <c r="BA11" s="232"/>
      <c r="BB11" s="232"/>
      <c r="BC11" s="232"/>
      <c r="BD11" s="232"/>
      <c r="BE11" s="233"/>
      <c r="BF11" s="233"/>
      <c r="BG11" s="233"/>
      <c r="BH11" s="233"/>
      <c r="BI11" s="233"/>
      <c r="BJ11" s="233"/>
      <c r="BK11" s="233"/>
      <c r="BL11" s="233"/>
      <c r="BM11" s="233"/>
      <c r="BN11" s="233"/>
      <c r="BO11" s="233"/>
      <c r="BP11" s="233"/>
      <c r="BQ11" s="238">
        <v>5</v>
      </c>
      <c r="BR11" s="239"/>
      <c r="BS11" s="814" t="s">
        <v>610</v>
      </c>
      <c r="BT11" s="815"/>
      <c r="BU11" s="815"/>
      <c r="BV11" s="815"/>
      <c r="BW11" s="815"/>
      <c r="BX11" s="815"/>
      <c r="BY11" s="815"/>
      <c r="BZ11" s="815"/>
      <c r="CA11" s="815"/>
      <c r="CB11" s="815"/>
      <c r="CC11" s="815"/>
      <c r="CD11" s="815"/>
      <c r="CE11" s="815"/>
      <c r="CF11" s="815"/>
      <c r="CG11" s="816"/>
      <c r="CH11" s="817">
        <v>-1</v>
      </c>
      <c r="CI11" s="809"/>
      <c r="CJ11" s="809"/>
      <c r="CK11" s="809"/>
      <c r="CL11" s="818"/>
      <c r="CM11" s="817">
        <v>265</v>
      </c>
      <c r="CN11" s="809"/>
      <c r="CO11" s="809"/>
      <c r="CP11" s="809"/>
      <c r="CQ11" s="818"/>
      <c r="CR11" s="817">
        <v>230</v>
      </c>
      <c r="CS11" s="809"/>
      <c r="CT11" s="809"/>
      <c r="CU11" s="809"/>
      <c r="CV11" s="818"/>
      <c r="CW11" s="817" t="s">
        <v>606</v>
      </c>
      <c r="CX11" s="809"/>
      <c r="CY11" s="809"/>
      <c r="CZ11" s="809"/>
      <c r="DA11" s="818"/>
      <c r="DB11" s="817" t="s">
        <v>606</v>
      </c>
      <c r="DC11" s="809"/>
      <c r="DD11" s="809"/>
      <c r="DE11" s="809"/>
      <c r="DF11" s="818"/>
      <c r="DG11" s="817" t="s">
        <v>606</v>
      </c>
      <c r="DH11" s="809"/>
      <c r="DI11" s="809"/>
      <c r="DJ11" s="809"/>
      <c r="DK11" s="818"/>
      <c r="DL11" s="817" t="s">
        <v>606</v>
      </c>
      <c r="DM11" s="809"/>
      <c r="DN11" s="809"/>
      <c r="DO11" s="809"/>
      <c r="DP11" s="818"/>
      <c r="DQ11" s="817" t="s">
        <v>606</v>
      </c>
      <c r="DR11" s="809"/>
      <c r="DS11" s="809"/>
      <c r="DT11" s="809"/>
      <c r="DU11" s="818"/>
      <c r="DV11" s="814"/>
      <c r="DW11" s="815"/>
      <c r="DX11" s="815"/>
      <c r="DY11" s="815"/>
      <c r="DZ11" s="819"/>
      <c r="EA11" s="234"/>
    </row>
    <row r="12" spans="1:131" s="235" customFormat="1" ht="26.25" customHeight="1" x14ac:dyDescent="0.2">
      <c r="A12" s="238">
        <v>6</v>
      </c>
      <c r="B12" s="820" t="s">
        <v>399</v>
      </c>
      <c r="C12" s="821"/>
      <c r="D12" s="821"/>
      <c r="E12" s="821"/>
      <c r="F12" s="821"/>
      <c r="G12" s="821"/>
      <c r="H12" s="821"/>
      <c r="I12" s="821"/>
      <c r="J12" s="821"/>
      <c r="K12" s="821"/>
      <c r="L12" s="821"/>
      <c r="M12" s="821"/>
      <c r="N12" s="821"/>
      <c r="O12" s="821"/>
      <c r="P12" s="822"/>
      <c r="Q12" s="823">
        <v>399</v>
      </c>
      <c r="R12" s="824"/>
      <c r="S12" s="824"/>
      <c r="T12" s="824"/>
      <c r="U12" s="825"/>
      <c r="V12" s="826">
        <v>105</v>
      </c>
      <c r="W12" s="824"/>
      <c r="X12" s="824"/>
      <c r="Y12" s="824"/>
      <c r="Z12" s="825"/>
      <c r="AA12" s="826">
        <v>294</v>
      </c>
      <c r="AB12" s="824"/>
      <c r="AC12" s="824"/>
      <c r="AD12" s="824"/>
      <c r="AE12" s="827"/>
      <c r="AF12" s="828" t="s">
        <v>397</v>
      </c>
      <c r="AG12" s="824"/>
      <c r="AH12" s="824"/>
      <c r="AI12" s="824"/>
      <c r="AJ12" s="827"/>
      <c r="AK12" s="810">
        <v>9</v>
      </c>
      <c r="AL12" s="829"/>
      <c r="AM12" s="829"/>
      <c r="AN12" s="829"/>
      <c r="AO12" s="829"/>
      <c r="AP12" s="811">
        <v>848</v>
      </c>
      <c r="AQ12" s="809"/>
      <c r="AR12" s="809"/>
      <c r="AS12" s="809"/>
      <c r="AT12" s="810"/>
      <c r="AU12" s="812"/>
      <c r="AV12" s="812"/>
      <c r="AW12" s="812"/>
      <c r="AX12" s="812"/>
      <c r="AY12" s="813"/>
      <c r="AZ12" s="232"/>
      <c r="BA12" s="232"/>
      <c r="BB12" s="232"/>
      <c r="BC12" s="232"/>
      <c r="BD12" s="232"/>
      <c r="BE12" s="233"/>
      <c r="BF12" s="233"/>
      <c r="BG12" s="233"/>
      <c r="BH12" s="233"/>
      <c r="BI12" s="233"/>
      <c r="BJ12" s="233"/>
      <c r="BK12" s="233"/>
      <c r="BL12" s="233"/>
      <c r="BM12" s="233"/>
      <c r="BN12" s="233"/>
      <c r="BO12" s="233"/>
      <c r="BP12" s="233"/>
      <c r="BQ12" s="238">
        <v>6</v>
      </c>
      <c r="BR12" s="239"/>
      <c r="BS12" s="814" t="s">
        <v>611</v>
      </c>
      <c r="BT12" s="815"/>
      <c r="BU12" s="815"/>
      <c r="BV12" s="815"/>
      <c r="BW12" s="815"/>
      <c r="BX12" s="815"/>
      <c r="BY12" s="815"/>
      <c r="BZ12" s="815"/>
      <c r="CA12" s="815"/>
      <c r="CB12" s="815"/>
      <c r="CC12" s="815"/>
      <c r="CD12" s="815"/>
      <c r="CE12" s="815"/>
      <c r="CF12" s="815"/>
      <c r="CG12" s="816"/>
      <c r="CH12" s="817">
        <v>4</v>
      </c>
      <c r="CI12" s="809"/>
      <c r="CJ12" s="809"/>
      <c r="CK12" s="809"/>
      <c r="CL12" s="818"/>
      <c r="CM12" s="817">
        <v>887</v>
      </c>
      <c r="CN12" s="809"/>
      <c r="CO12" s="809"/>
      <c r="CP12" s="809"/>
      <c r="CQ12" s="818"/>
      <c r="CR12" s="817">
        <v>100</v>
      </c>
      <c r="CS12" s="809"/>
      <c r="CT12" s="809"/>
      <c r="CU12" s="809"/>
      <c r="CV12" s="818"/>
      <c r="CW12" s="817">
        <v>42</v>
      </c>
      <c r="CX12" s="809"/>
      <c r="CY12" s="809"/>
      <c r="CZ12" s="809"/>
      <c r="DA12" s="818"/>
      <c r="DB12" s="817" t="s">
        <v>606</v>
      </c>
      <c r="DC12" s="809"/>
      <c r="DD12" s="809"/>
      <c r="DE12" s="809"/>
      <c r="DF12" s="818"/>
      <c r="DG12" s="817" t="s">
        <v>606</v>
      </c>
      <c r="DH12" s="809"/>
      <c r="DI12" s="809"/>
      <c r="DJ12" s="809"/>
      <c r="DK12" s="818"/>
      <c r="DL12" s="817" t="s">
        <v>606</v>
      </c>
      <c r="DM12" s="809"/>
      <c r="DN12" s="809"/>
      <c r="DO12" s="809"/>
      <c r="DP12" s="818"/>
      <c r="DQ12" s="817" t="s">
        <v>606</v>
      </c>
      <c r="DR12" s="809"/>
      <c r="DS12" s="809"/>
      <c r="DT12" s="809"/>
      <c r="DU12" s="818"/>
      <c r="DV12" s="814"/>
      <c r="DW12" s="815"/>
      <c r="DX12" s="815"/>
      <c r="DY12" s="815"/>
      <c r="DZ12" s="819"/>
      <c r="EA12" s="234"/>
    </row>
    <row r="13" spans="1:131" s="235" customFormat="1" ht="26.25" customHeight="1" x14ac:dyDescent="0.2">
      <c r="A13" s="238">
        <v>7</v>
      </c>
      <c r="B13" s="820" t="s">
        <v>400</v>
      </c>
      <c r="C13" s="821"/>
      <c r="D13" s="821"/>
      <c r="E13" s="821"/>
      <c r="F13" s="821"/>
      <c r="G13" s="821"/>
      <c r="H13" s="821"/>
      <c r="I13" s="821"/>
      <c r="J13" s="821"/>
      <c r="K13" s="821"/>
      <c r="L13" s="821"/>
      <c r="M13" s="821"/>
      <c r="N13" s="821"/>
      <c r="O13" s="821"/>
      <c r="P13" s="822"/>
      <c r="Q13" s="823">
        <v>44621</v>
      </c>
      <c r="R13" s="824"/>
      <c r="S13" s="824"/>
      <c r="T13" s="824"/>
      <c r="U13" s="825"/>
      <c r="V13" s="826">
        <v>44621</v>
      </c>
      <c r="W13" s="824"/>
      <c r="X13" s="824"/>
      <c r="Y13" s="824"/>
      <c r="Z13" s="825"/>
      <c r="AA13" s="826" t="s">
        <v>620</v>
      </c>
      <c r="AB13" s="824"/>
      <c r="AC13" s="824"/>
      <c r="AD13" s="824"/>
      <c r="AE13" s="827"/>
      <c r="AF13" s="828" t="s">
        <v>395</v>
      </c>
      <c r="AG13" s="824"/>
      <c r="AH13" s="824"/>
      <c r="AI13" s="824"/>
      <c r="AJ13" s="827"/>
      <c r="AK13" s="810">
        <v>42569</v>
      </c>
      <c r="AL13" s="829"/>
      <c r="AM13" s="829"/>
      <c r="AN13" s="829"/>
      <c r="AO13" s="829"/>
      <c r="AP13" s="811" t="s">
        <v>620</v>
      </c>
      <c r="AQ13" s="809"/>
      <c r="AR13" s="809"/>
      <c r="AS13" s="809"/>
      <c r="AT13" s="810"/>
      <c r="AU13" s="812"/>
      <c r="AV13" s="812"/>
      <c r="AW13" s="812"/>
      <c r="AX13" s="812"/>
      <c r="AY13" s="813"/>
      <c r="AZ13" s="232"/>
      <c r="BA13" s="232"/>
      <c r="BB13" s="232"/>
      <c r="BC13" s="232"/>
      <c r="BD13" s="232"/>
      <c r="BE13" s="233"/>
      <c r="BF13" s="233"/>
      <c r="BG13" s="233"/>
      <c r="BH13" s="233"/>
      <c r="BI13" s="233"/>
      <c r="BJ13" s="233"/>
      <c r="BK13" s="233"/>
      <c r="BL13" s="233"/>
      <c r="BM13" s="233"/>
      <c r="BN13" s="233"/>
      <c r="BO13" s="233"/>
      <c r="BP13" s="233"/>
      <c r="BQ13" s="238">
        <v>7</v>
      </c>
      <c r="BR13" s="239"/>
      <c r="BS13" s="814" t="s">
        <v>612</v>
      </c>
      <c r="BT13" s="815"/>
      <c r="BU13" s="815"/>
      <c r="BV13" s="815"/>
      <c r="BW13" s="815"/>
      <c r="BX13" s="815"/>
      <c r="BY13" s="815"/>
      <c r="BZ13" s="815"/>
      <c r="CA13" s="815"/>
      <c r="CB13" s="815"/>
      <c r="CC13" s="815"/>
      <c r="CD13" s="815"/>
      <c r="CE13" s="815"/>
      <c r="CF13" s="815"/>
      <c r="CG13" s="816"/>
      <c r="CH13" s="817">
        <v>-3</v>
      </c>
      <c r="CI13" s="809"/>
      <c r="CJ13" s="809"/>
      <c r="CK13" s="809"/>
      <c r="CL13" s="818"/>
      <c r="CM13" s="817">
        <v>1156</v>
      </c>
      <c r="CN13" s="809"/>
      <c r="CO13" s="809"/>
      <c r="CP13" s="809"/>
      <c r="CQ13" s="818"/>
      <c r="CR13" s="817">
        <v>50</v>
      </c>
      <c r="CS13" s="809"/>
      <c r="CT13" s="809"/>
      <c r="CU13" s="809"/>
      <c r="CV13" s="818"/>
      <c r="CW13" s="817" t="s">
        <v>606</v>
      </c>
      <c r="CX13" s="809"/>
      <c r="CY13" s="809"/>
      <c r="CZ13" s="809"/>
      <c r="DA13" s="818"/>
      <c r="DB13" s="817" t="s">
        <v>606</v>
      </c>
      <c r="DC13" s="809"/>
      <c r="DD13" s="809"/>
      <c r="DE13" s="809"/>
      <c r="DF13" s="818"/>
      <c r="DG13" s="817" t="s">
        <v>606</v>
      </c>
      <c r="DH13" s="809"/>
      <c r="DI13" s="809"/>
      <c r="DJ13" s="809"/>
      <c r="DK13" s="818"/>
      <c r="DL13" s="817" t="s">
        <v>606</v>
      </c>
      <c r="DM13" s="809"/>
      <c r="DN13" s="809"/>
      <c r="DO13" s="809"/>
      <c r="DP13" s="818"/>
      <c r="DQ13" s="817" t="s">
        <v>606</v>
      </c>
      <c r="DR13" s="809"/>
      <c r="DS13" s="809"/>
      <c r="DT13" s="809"/>
      <c r="DU13" s="818"/>
      <c r="DV13" s="814"/>
      <c r="DW13" s="815"/>
      <c r="DX13" s="815"/>
      <c r="DY13" s="815"/>
      <c r="DZ13" s="819"/>
      <c r="EA13" s="234"/>
    </row>
    <row r="14" spans="1:131" s="235" customFormat="1" ht="26.25" customHeight="1" x14ac:dyDescent="0.2">
      <c r="A14" s="238">
        <v>8</v>
      </c>
      <c r="B14" s="820" t="s">
        <v>401</v>
      </c>
      <c r="C14" s="821"/>
      <c r="D14" s="821"/>
      <c r="E14" s="821"/>
      <c r="F14" s="821"/>
      <c r="G14" s="821"/>
      <c r="H14" s="821"/>
      <c r="I14" s="821"/>
      <c r="J14" s="821"/>
      <c r="K14" s="821"/>
      <c r="L14" s="821"/>
      <c r="M14" s="821"/>
      <c r="N14" s="821"/>
      <c r="O14" s="821"/>
      <c r="P14" s="822"/>
      <c r="Q14" s="823">
        <v>2289</v>
      </c>
      <c r="R14" s="824"/>
      <c r="S14" s="824"/>
      <c r="T14" s="824"/>
      <c r="U14" s="825"/>
      <c r="V14" s="826">
        <v>2289</v>
      </c>
      <c r="W14" s="824"/>
      <c r="X14" s="824"/>
      <c r="Y14" s="824"/>
      <c r="Z14" s="825"/>
      <c r="AA14" s="826" t="s">
        <v>620</v>
      </c>
      <c r="AB14" s="824"/>
      <c r="AC14" s="824"/>
      <c r="AD14" s="824"/>
      <c r="AE14" s="827"/>
      <c r="AF14" s="828" t="s">
        <v>397</v>
      </c>
      <c r="AG14" s="824"/>
      <c r="AH14" s="824"/>
      <c r="AI14" s="824"/>
      <c r="AJ14" s="827"/>
      <c r="AK14" s="810" t="s">
        <v>620</v>
      </c>
      <c r="AL14" s="829"/>
      <c r="AM14" s="829"/>
      <c r="AN14" s="829"/>
      <c r="AO14" s="829"/>
      <c r="AP14" s="811">
        <v>12896</v>
      </c>
      <c r="AQ14" s="809"/>
      <c r="AR14" s="809"/>
      <c r="AS14" s="809"/>
      <c r="AT14" s="810"/>
      <c r="AU14" s="812"/>
      <c r="AV14" s="812"/>
      <c r="AW14" s="812"/>
      <c r="AX14" s="812"/>
      <c r="AY14" s="813"/>
      <c r="AZ14" s="232"/>
      <c r="BA14" s="232"/>
      <c r="BB14" s="232"/>
      <c r="BC14" s="232"/>
      <c r="BD14" s="232"/>
      <c r="BE14" s="233"/>
      <c r="BF14" s="233"/>
      <c r="BG14" s="233"/>
      <c r="BH14" s="233"/>
      <c r="BI14" s="233"/>
      <c r="BJ14" s="233"/>
      <c r="BK14" s="233"/>
      <c r="BL14" s="233"/>
      <c r="BM14" s="233"/>
      <c r="BN14" s="233"/>
      <c r="BO14" s="233"/>
      <c r="BP14" s="233"/>
      <c r="BQ14" s="238">
        <v>8</v>
      </c>
      <c r="BR14" s="239"/>
      <c r="BS14" s="814" t="s">
        <v>613</v>
      </c>
      <c r="BT14" s="815"/>
      <c r="BU14" s="815"/>
      <c r="BV14" s="815"/>
      <c r="BW14" s="815"/>
      <c r="BX14" s="815"/>
      <c r="BY14" s="815"/>
      <c r="BZ14" s="815"/>
      <c r="CA14" s="815"/>
      <c r="CB14" s="815"/>
      <c r="CC14" s="815"/>
      <c r="CD14" s="815"/>
      <c r="CE14" s="815"/>
      <c r="CF14" s="815"/>
      <c r="CG14" s="816"/>
      <c r="CH14" s="817">
        <v>-3</v>
      </c>
      <c r="CI14" s="809"/>
      <c r="CJ14" s="809"/>
      <c r="CK14" s="809"/>
      <c r="CL14" s="818"/>
      <c r="CM14" s="817">
        <v>39</v>
      </c>
      <c r="CN14" s="809"/>
      <c r="CO14" s="809"/>
      <c r="CP14" s="809"/>
      <c r="CQ14" s="818"/>
      <c r="CR14" s="817">
        <v>5</v>
      </c>
      <c r="CS14" s="809"/>
      <c r="CT14" s="809"/>
      <c r="CU14" s="809"/>
      <c r="CV14" s="818"/>
      <c r="CW14" s="817" t="s">
        <v>606</v>
      </c>
      <c r="CX14" s="809"/>
      <c r="CY14" s="809"/>
      <c r="CZ14" s="809"/>
      <c r="DA14" s="818"/>
      <c r="DB14" s="817" t="s">
        <v>606</v>
      </c>
      <c r="DC14" s="809"/>
      <c r="DD14" s="809"/>
      <c r="DE14" s="809"/>
      <c r="DF14" s="818"/>
      <c r="DG14" s="817" t="s">
        <v>606</v>
      </c>
      <c r="DH14" s="809"/>
      <c r="DI14" s="809"/>
      <c r="DJ14" s="809"/>
      <c r="DK14" s="818"/>
      <c r="DL14" s="817" t="s">
        <v>606</v>
      </c>
      <c r="DM14" s="809"/>
      <c r="DN14" s="809"/>
      <c r="DO14" s="809"/>
      <c r="DP14" s="818"/>
      <c r="DQ14" s="817" t="s">
        <v>606</v>
      </c>
      <c r="DR14" s="809"/>
      <c r="DS14" s="809"/>
      <c r="DT14" s="809"/>
      <c r="DU14" s="818"/>
      <c r="DV14" s="814"/>
      <c r="DW14" s="815"/>
      <c r="DX14" s="815"/>
      <c r="DY14" s="815"/>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30"/>
      <c r="R15" s="831"/>
      <c r="S15" s="831"/>
      <c r="T15" s="831"/>
      <c r="U15" s="831"/>
      <c r="V15" s="831"/>
      <c r="W15" s="831"/>
      <c r="X15" s="831"/>
      <c r="Y15" s="831"/>
      <c r="Z15" s="831"/>
      <c r="AA15" s="831"/>
      <c r="AB15" s="831"/>
      <c r="AC15" s="831"/>
      <c r="AD15" s="831"/>
      <c r="AE15" s="826"/>
      <c r="AF15" s="828"/>
      <c r="AG15" s="824"/>
      <c r="AH15" s="824"/>
      <c r="AI15" s="824"/>
      <c r="AJ15" s="827"/>
      <c r="AK15" s="810"/>
      <c r="AL15" s="829"/>
      <c r="AM15" s="829"/>
      <c r="AN15" s="829"/>
      <c r="AO15" s="829"/>
      <c r="AP15" s="829"/>
      <c r="AQ15" s="829"/>
      <c r="AR15" s="829"/>
      <c r="AS15" s="829"/>
      <c r="AT15" s="829"/>
      <c r="AU15" s="812"/>
      <c r="AV15" s="812"/>
      <c r="AW15" s="812"/>
      <c r="AX15" s="812"/>
      <c r="AY15" s="813"/>
      <c r="AZ15" s="232"/>
      <c r="BA15" s="232"/>
      <c r="BB15" s="232"/>
      <c r="BC15" s="232"/>
      <c r="BD15" s="232"/>
      <c r="BE15" s="233"/>
      <c r="BF15" s="233"/>
      <c r="BG15" s="233"/>
      <c r="BH15" s="233"/>
      <c r="BI15" s="233"/>
      <c r="BJ15" s="233"/>
      <c r="BK15" s="233"/>
      <c r="BL15" s="233"/>
      <c r="BM15" s="233"/>
      <c r="BN15" s="233"/>
      <c r="BO15" s="233"/>
      <c r="BP15" s="233"/>
      <c r="BQ15" s="238">
        <v>9</v>
      </c>
      <c r="BR15" s="239"/>
      <c r="BS15" s="814" t="s">
        <v>614</v>
      </c>
      <c r="BT15" s="815"/>
      <c r="BU15" s="815"/>
      <c r="BV15" s="815"/>
      <c r="BW15" s="815"/>
      <c r="BX15" s="815"/>
      <c r="BY15" s="815"/>
      <c r="BZ15" s="815"/>
      <c r="CA15" s="815"/>
      <c r="CB15" s="815"/>
      <c r="CC15" s="815"/>
      <c r="CD15" s="815"/>
      <c r="CE15" s="815"/>
      <c r="CF15" s="815"/>
      <c r="CG15" s="816"/>
      <c r="CH15" s="817">
        <v>-10</v>
      </c>
      <c r="CI15" s="809"/>
      <c r="CJ15" s="809"/>
      <c r="CK15" s="809"/>
      <c r="CL15" s="818"/>
      <c r="CM15" s="817">
        <v>13</v>
      </c>
      <c r="CN15" s="809"/>
      <c r="CO15" s="809"/>
      <c r="CP15" s="809"/>
      <c r="CQ15" s="818"/>
      <c r="CR15" s="817" t="s">
        <v>620</v>
      </c>
      <c r="CS15" s="809"/>
      <c r="CT15" s="809"/>
      <c r="CU15" s="809"/>
      <c r="CV15" s="818"/>
      <c r="CW15" s="817" t="s">
        <v>606</v>
      </c>
      <c r="CX15" s="809"/>
      <c r="CY15" s="809"/>
      <c r="CZ15" s="809"/>
      <c r="DA15" s="818"/>
      <c r="DB15" s="817" t="s">
        <v>606</v>
      </c>
      <c r="DC15" s="809"/>
      <c r="DD15" s="809"/>
      <c r="DE15" s="809"/>
      <c r="DF15" s="818"/>
      <c r="DG15" s="817" t="s">
        <v>606</v>
      </c>
      <c r="DH15" s="809"/>
      <c r="DI15" s="809"/>
      <c r="DJ15" s="809"/>
      <c r="DK15" s="818"/>
      <c r="DL15" s="817" t="s">
        <v>606</v>
      </c>
      <c r="DM15" s="809"/>
      <c r="DN15" s="809"/>
      <c r="DO15" s="809"/>
      <c r="DP15" s="818"/>
      <c r="DQ15" s="817" t="s">
        <v>606</v>
      </c>
      <c r="DR15" s="809"/>
      <c r="DS15" s="809"/>
      <c r="DT15" s="809"/>
      <c r="DU15" s="818"/>
      <c r="DV15" s="814"/>
      <c r="DW15" s="815"/>
      <c r="DX15" s="815"/>
      <c r="DY15" s="815"/>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30"/>
      <c r="R16" s="831"/>
      <c r="S16" s="831"/>
      <c r="T16" s="831"/>
      <c r="U16" s="831"/>
      <c r="V16" s="831"/>
      <c r="W16" s="831"/>
      <c r="X16" s="831"/>
      <c r="Y16" s="831"/>
      <c r="Z16" s="831"/>
      <c r="AA16" s="831"/>
      <c r="AB16" s="831"/>
      <c r="AC16" s="831"/>
      <c r="AD16" s="831"/>
      <c r="AE16" s="826"/>
      <c r="AF16" s="828"/>
      <c r="AG16" s="824"/>
      <c r="AH16" s="824"/>
      <c r="AI16" s="824"/>
      <c r="AJ16" s="827"/>
      <c r="AK16" s="810"/>
      <c r="AL16" s="829"/>
      <c r="AM16" s="829"/>
      <c r="AN16" s="829"/>
      <c r="AO16" s="829"/>
      <c r="AP16" s="829"/>
      <c r="AQ16" s="829"/>
      <c r="AR16" s="829"/>
      <c r="AS16" s="829"/>
      <c r="AT16" s="829"/>
      <c r="AU16" s="812"/>
      <c r="AV16" s="812"/>
      <c r="AW16" s="812"/>
      <c r="AX16" s="812"/>
      <c r="AY16" s="813"/>
      <c r="AZ16" s="232"/>
      <c r="BA16" s="232"/>
      <c r="BB16" s="232"/>
      <c r="BC16" s="232"/>
      <c r="BD16" s="232"/>
      <c r="BE16" s="233"/>
      <c r="BF16" s="233"/>
      <c r="BG16" s="233"/>
      <c r="BH16" s="233"/>
      <c r="BI16" s="233"/>
      <c r="BJ16" s="233"/>
      <c r="BK16" s="233"/>
      <c r="BL16" s="233"/>
      <c r="BM16" s="233"/>
      <c r="BN16" s="233"/>
      <c r="BO16" s="233"/>
      <c r="BP16" s="233"/>
      <c r="BQ16" s="238">
        <v>10</v>
      </c>
      <c r="BR16" s="239"/>
      <c r="BS16" s="814" t="s">
        <v>615</v>
      </c>
      <c r="BT16" s="815"/>
      <c r="BU16" s="815"/>
      <c r="BV16" s="815"/>
      <c r="BW16" s="815"/>
      <c r="BX16" s="815"/>
      <c r="BY16" s="815"/>
      <c r="BZ16" s="815"/>
      <c r="CA16" s="815"/>
      <c r="CB16" s="815"/>
      <c r="CC16" s="815"/>
      <c r="CD16" s="815"/>
      <c r="CE16" s="815"/>
      <c r="CF16" s="815"/>
      <c r="CG16" s="816"/>
      <c r="CH16" s="817">
        <v>23</v>
      </c>
      <c r="CI16" s="809"/>
      <c r="CJ16" s="809"/>
      <c r="CK16" s="809"/>
      <c r="CL16" s="818"/>
      <c r="CM16" s="817">
        <v>237</v>
      </c>
      <c r="CN16" s="809"/>
      <c r="CO16" s="809"/>
      <c r="CP16" s="809"/>
      <c r="CQ16" s="818"/>
      <c r="CR16" s="817">
        <v>7</v>
      </c>
      <c r="CS16" s="809"/>
      <c r="CT16" s="809"/>
      <c r="CU16" s="809"/>
      <c r="CV16" s="818"/>
      <c r="CW16" s="817" t="s">
        <v>606</v>
      </c>
      <c r="CX16" s="809"/>
      <c r="CY16" s="809"/>
      <c r="CZ16" s="809"/>
      <c r="DA16" s="818"/>
      <c r="DB16" s="817" t="s">
        <v>606</v>
      </c>
      <c r="DC16" s="809"/>
      <c r="DD16" s="809"/>
      <c r="DE16" s="809"/>
      <c r="DF16" s="818"/>
      <c r="DG16" s="817" t="s">
        <v>606</v>
      </c>
      <c r="DH16" s="809"/>
      <c r="DI16" s="809"/>
      <c r="DJ16" s="809"/>
      <c r="DK16" s="818"/>
      <c r="DL16" s="817" t="s">
        <v>606</v>
      </c>
      <c r="DM16" s="809"/>
      <c r="DN16" s="809"/>
      <c r="DO16" s="809"/>
      <c r="DP16" s="818"/>
      <c r="DQ16" s="817" t="s">
        <v>606</v>
      </c>
      <c r="DR16" s="809"/>
      <c r="DS16" s="809"/>
      <c r="DT16" s="809"/>
      <c r="DU16" s="818"/>
      <c r="DV16" s="814"/>
      <c r="DW16" s="815"/>
      <c r="DX16" s="815"/>
      <c r="DY16" s="815"/>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30"/>
      <c r="R17" s="831"/>
      <c r="S17" s="831"/>
      <c r="T17" s="831"/>
      <c r="U17" s="831"/>
      <c r="V17" s="831"/>
      <c r="W17" s="831"/>
      <c r="X17" s="831"/>
      <c r="Y17" s="831"/>
      <c r="Z17" s="831"/>
      <c r="AA17" s="831"/>
      <c r="AB17" s="831"/>
      <c r="AC17" s="831"/>
      <c r="AD17" s="831"/>
      <c r="AE17" s="826"/>
      <c r="AF17" s="828"/>
      <c r="AG17" s="824"/>
      <c r="AH17" s="824"/>
      <c r="AI17" s="824"/>
      <c r="AJ17" s="827"/>
      <c r="AK17" s="810"/>
      <c r="AL17" s="829"/>
      <c r="AM17" s="829"/>
      <c r="AN17" s="829"/>
      <c r="AO17" s="829"/>
      <c r="AP17" s="829"/>
      <c r="AQ17" s="829"/>
      <c r="AR17" s="829"/>
      <c r="AS17" s="829"/>
      <c r="AT17" s="829"/>
      <c r="AU17" s="812"/>
      <c r="AV17" s="812"/>
      <c r="AW17" s="812"/>
      <c r="AX17" s="812"/>
      <c r="AY17" s="813"/>
      <c r="AZ17" s="232"/>
      <c r="BA17" s="232"/>
      <c r="BB17" s="232"/>
      <c r="BC17" s="232"/>
      <c r="BD17" s="232"/>
      <c r="BE17" s="233"/>
      <c r="BF17" s="233"/>
      <c r="BG17" s="233"/>
      <c r="BH17" s="233"/>
      <c r="BI17" s="233"/>
      <c r="BJ17" s="233"/>
      <c r="BK17" s="233"/>
      <c r="BL17" s="233"/>
      <c r="BM17" s="233"/>
      <c r="BN17" s="233"/>
      <c r="BO17" s="233"/>
      <c r="BP17" s="233"/>
      <c r="BQ17" s="238">
        <v>11</v>
      </c>
      <c r="BR17" s="239"/>
      <c r="BS17" s="814" t="s">
        <v>616</v>
      </c>
      <c r="BT17" s="815"/>
      <c r="BU17" s="815"/>
      <c r="BV17" s="815"/>
      <c r="BW17" s="815"/>
      <c r="BX17" s="815"/>
      <c r="BY17" s="815"/>
      <c r="BZ17" s="815"/>
      <c r="CA17" s="815"/>
      <c r="CB17" s="815"/>
      <c r="CC17" s="815"/>
      <c r="CD17" s="815"/>
      <c r="CE17" s="815"/>
      <c r="CF17" s="815"/>
      <c r="CG17" s="816"/>
      <c r="CH17" s="817">
        <v>-1</v>
      </c>
      <c r="CI17" s="809"/>
      <c r="CJ17" s="809"/>
      <c r="CK17" s="809"/>
      <c r="CL17" s="818"/>
      <c r="CM17" s="817">
        <v>960</v>
      </c>
      <c r="CN17" s="809"/>
      <c r="CO17" s="809"/>
      <c r="CP17" s="809"/>
      <c r="CQ17" s="818"/>
      <c r="CR17" s="817">
        <v>20</v>
      </c>
      <c r="CS17" s="809"/>
      <c r="CT17" s="809"/>
      <c r="CU17" s="809"/>
      <c r="CV17" s="818"/>
      <c r="CW17" s="817" t="s">
        <v>606</v>
      </c>
      <c r="CX17" s="809"/>
      <c r="CY17" s="809"/>
      <c r="CZ17" s="809"/>
      <c r="DA17" s="818"/>
      <c r="DB17" s="817">
        <v>4000</v>
      </c>
      <c r="DC17" s="809"/>
      <c r="DD17" s="809"/>
      <c r="DE17" s="809"/>
      <c r="DF17" s="818"/>
      <c r="DG17" s="817" t="s">
        <v>606</v>
      </c>
      <c r="DH17" s="809"/>
      <c r="DI17" s="809"/>
      <c r="DJ17" s="809"/>
      <c r="DK17" s="818"/>
      <c r="DL17" s="817" t="s">
        <v>606</v>
      </c>
      <c r="DM17" s="809"/>
      <c r="DN17" s="809"/>
      <c r="DO17" s="809"/>
      <c r="DP17" s="818"/>
      <c r="DQ17" s="817" t="s">
        <v>606</v>
      </c>
      <c r="DR17" s="809"/>
      <c r="DS17" s="809"/>
      <c r="DT17" s="809"/>
      <c r="DU17" s="818"/>
      <c r="DV17" s="814"/>
      <c r="DW17" s="815"/>
      <c r="DX17" s="815"/>
      <c r="DY17" s="815"/>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30"/>
      <c r="R18" s="831"/>
      <c r="S18" s="831"/>
      <c r="T18" s="831"/>
      <c r="U18" s="831"/>
      <c r="V18" s="831"/>
      <c r="W18" s="831"/>
      <c r="X18" s="831"/>
      <c r="Y18" s="831"/>
      <c r="Z18" s="831"/>
      <c r="AA18" s="831"/>
      <c r="AB18" s="831"/>
      <c r="AC18" s="831"/>
      <c r="AD18" s="831"/>
      <c r="AE18" s="826"/>
      <c r="AF18" s="828"/>
      <c r="AG18" s="824"/>
      <c r="AH18" s="824"/>
      <c r="AI18" s="824"/>
      <c r="AJ18" s="827"/>
      <c r="AK18" s="810"/>
      <c r="AL18" s="829"/>
      <c r="AM18" s="829"/>
      <c r="AN18" s="829"/>
      <c r="AO18" s="829"/>
      <c r="AP18" s="829"/>
      <c r="AQ18" s="829"/>
      <c r="AR18" s="829"/>
      <c r="AS18" s="829"/>
      <c r="AT18" s="829"/>
      <c r="AU18" s="812"/>
      <c r="AV18" s="812"/>
      <c r="AW18" s="812"/>
      <c r="AX18" s="812"/>
      <c r="AY18" s="813"/>
      <c r="AZ18" s="232"/>
      <c r="BA18" s="232"/>
      <c r="BB18" s="232"/>
      <c r="BC18" s="232"/>
      <c r="BD18" s="232"/>
      <c r="BE18" s="233"/>
      <c r="BF18" s="233"/>
      <c r="BG18" s="233"/>
      <c r="BH18" s="233"/>
      <c r="BI18" s="233"/>
      <c r="BJ18" s="233"/>
      <c r="BK18" s="233"/>
      <c r="BL18" s="233"/>
      <c r="BM18" s="233"/>
      <c r="BN18" s="233"/>
      <c r="BO18" s="233"/>
      <c r="BP18" s="233"/>
      <c r="BQ18" s="238">
        <v>12</v>
      </c>
      <c r="BR18" s="239"/>
      <c r="BS18" s="814" t="s">
        <v>617</v>
      </c>
      <c r="BT18" s="815"/>
      <c r="BU18" s="815"/>
      <c r="BV18" s="815"/>
      <c r="BW18" s="815"/>
      <c r="BX18" s="815"/>
      <c r="BY18" s="815"/>
      <c r="BZ18" s="815"/>
      <c r="CA18" s="815"/>
      <c r="CB18" s="815"/>
      <c r="CC18" s="815"/>
      <c r="CD18" s="815"/>
      <c r="CE18" s="815"/>
      <c r="CF18" s="815"/>
      <c r="CG18" s="816"/>
      <c r="CH18" s="817">
        <v>7</v>
      </c>
      <c r="CI18" s="809"/>
      <c r="CJ18" s="809"/>
      <c r="CK18" s="809"/>
      <c r="CL18" s="818"/>
      <c r="CM18" s="817">
        <v>3122</v>
      </c>
      <c r="CN18" s="809"/>
      <c r="CO18" s="809"/>
      <c r="CP18" s="809"/>
      <c r="CQ18" s="818"/>
      <c r="CR18" s="817">
        <v>1540</v>
      </c>
      <c r="CS18" s="809"/>
      <c r="CT18" s="809"/>
      <c r="CU18" s="809"/>
      <c r="CV18" s="818"/>
      <c r="CW18" s="817" t="s">
        <v>606</v>
      </c>
      <c r="CX18" s="809"/>
      <c r="CY18" s="809"/>
      <c r="CZ18" s="809"/>
      <c r="DA18" s="818"/>
      <c r="DB18" s="817" t="s">
        <v>606</v>
      </c>
      <c r="DC18" s="809"/>
      <c r="DD18" s="809"/>
      <c r="DE18" s="809"/>
      <c r="DF18" s="818"/>
      <c r="DG18" s="817" t="s">
        <v>606</v>
      </c>
      <c r="DH18" s="809"/>
      <c r="DI18" s="809"/>
      <c r="DJ18" s="809"/>
      <c r="DK18" s="818"/>
      <c r="DL18" s="817" t="s">
        <v>606</v>
      </c>
      <c r="DM18" s="809"/>
      <c r="DN18" s="809"/>
      <c r="DO18" s="809"/>
      <c r="DP18" s="818"/>
      <c r="DQ18" s="817" t="s">
        <v>606</v>
      </c>
      <c r="DR18" s="809"/>
      <c r="DS18" s="809"/>
      <c r="DT18" s="809"/>
      <c r="DU18" s="818"/>
      <c r="DV18" s="814"/>
      <c r="DW18" s="815"/>
      <c r="DX18" s="815"/>
      <c r="DY18" s="815"/>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30"/>
      <c r="R19" s="831"/>
      <c r="S19" s="831"/>
      <c r="T19" s="831"/>
      <c r="U19" s="831"/>
      <c r="V19" s="831"/>
      <c r="W19" s="831"/>
      <c r="X19" s="831"/>
      <c r="Y19" s="831"/>
      <c r="Z19" s="831"/>
      <c r="AA19" s="831"/>
      <c r="AB19" s="831"/>
      <c r="AC19" s="831"/>
      <c r="AD19" s="831"/>
      <c r="AE19" s="826"/>
      <c r="AF19" s="828"/>
      <c r="AG19" s="824"/>
      <c r="AH19" s="824"/>
      <c r="AI19" s="824"/>
      <c r="AJ19" s="827"/>
      <c r="AK19" s="810"/>
      <c r="AL19" s="829"/>
      <c r="AM19" s="829"/>
      <c r="AN19" s="829"/>
      <c r="AO19" s="829"/>
      <c r="AP19" s="829"/>
      <c r="AQ19" s="829"/>
      <c r="AR19" s="829"/>
      <c r="AS19" s="829"/>
      <c r="AT19" s="829"/>
      <c r="AU19" s="812"/>
      <c r="AV19" s="812"/>
      <c r="AW19" s="812"/>
      <c r="AX19" s="812"/>
      <c r="AY19" s="813"/>
      <c r="AZ19" s="232"/>
      <c r="BA19" s="232"/>
      <c r="BB19" s="232"/>
      <c r="BC19" s="232"/>
      <c r="BD19" s="232"/>
      <c r="BE19" s="233"/>
      <c r="BF19" s="233"/>
      <c r="BG19" s="233"/>
      <c r="BH19" s="233"/>
      <c r="BI19" s="233"/>
      <c r="BJ19" s="233"/>
      <c r="BK19" s="233"/>
      <c r="BL19" s="233"/>
      <c r="BM19" s="233"/>
      <c r="BN19" s="233"/>
      <c r="BO19" s="233"/>
      <c r="BP19" s="233"/>
      <c r="BQ19" s="238">
        <v>13</v>
      </c>
      <c r="BR19" s="239"/>
      <c r="BS19" s="814" t="s">
        <v>618</v>
      </c>
      <c r="BT19" s="815"/>
      <c r="BU19" s="815"/>
      <c r="BV19" s="815"/>
      <c r="BW19" s="815"/>
      <c r="BX19" s="815"/>
      <c r="BY19" s="815"/>
      <c r="BZ19" s="815"/>
      <c r="CA19" s="815"/>
      <c r="CB19" s="815"/>
      <c r="CC19" s="815"/>
      <c r="CD19" s="815"/>
      <c r="CE19" s="815"/>
      <c r="CF19" s="815"/>
      <c r="CG19" s="816"/>
      <c r="CH19" s="817">
        <v>566</v>
      </c>
      <c r="CI19" s="809"/>
      <c r="CJ19" s="809"/>
      <c r="CK19" s="809"/>
      <c r="CL19" s="818"/>
      <c r="CM19" s="817">
        <v>3752</v>
      </c>
      <c r="CN19" s="809"/>
      <c r="CO19" s="809"/>
      <c r="CP19" s="809"/>
      <c r="CQ19" s="818"/>
      <c r="CR19" s="817">
        <v>2322</v>
      </c>
      <c r="CS19" s="809"/>
      <c r="CT19" s="809"/>
      <c r="CU19" s="809"/>
      <c r="CV19" s="818"/>
      <c r="CW19" s="817">
        <v>722</v>
      </c>
      <c r="CX19" s="809"/>
      <c r="CY19" s="809"/>
      <c r="CZ19" s="809"/>
      <c r="DA19" s="818"/>
      <c r="DB19" s="817">
        <v>12896</v>
      </c>
      <c r="DC19" s="809"/>
      <c r="DD19" s="809"/>
      <c r="DE19" s="809"/>
      <c r="DF19" s="818"/>
      <c r="DG19" s="817" t="s">
        <v>606</v>
      </c>
      <c r="DH19" s="809"/>
      <c r="DI19" s="809"/>
      <c r="DJ19" s="809"/>
      <c r="DK19" s="818"/>
      <c r="DL19" s="817" t="s">
        <v>606</v>
      </c>
      <c r="DM19" s="809"/>
      <c r="DN19" s="809"/>
      <c r="DO19" s="809"/>
      <c r="DP19" s="818"/>
      <c r="DQ19" s="817" t="s">
        <v>606</v>
      </c>
      <c r="DR19" s="809"/>
      <c r="DS19" s="809"/>
      <c r="DT19" s="809"/>
      <c r="DU19" s="818"/>
      <c r="DV19" s="814"/>
      <c r="DW19" s="815"/>
      <c r="DX19" s="815"/>
      <c r="DY19" s="815"/>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30"/>
      <c r="R20" s="831"/>
      <c r="S20" s="831"/>
      <c r="T20" s="831"/>
      <c r="U20" s="831"/>
      <c r="V20" s="831"/>
      <c r="W20" s="831"/>
      <c r="X20" s="831"/>
      <c r="Y20" s="831"/>
      <c r="Z20" s="831"/>
      <c r="AA20" s="831"/>
      <c r="AB20" s="831"/>
      <c r="AC20" s="831"/>
      <c r="AD20" s="831"/>
      <c r="AE20" s="826"/>
      <c r="AF20" s="828"/>
      <c r="AG20" s="824"/>
      <c r="AH20" s="824"/>
      <c r="AI20" s="824"/>
      <c r="AJ20" s="827"/>
      <c r="AK20" s="810"/>
      <c r="AL20" s="829"/>
      <c r="AM20" s="829"/>
      <c r="AN20" s="829"/>
      <c r="AO20" s="829"/>
      <c r="AP20" s="829"/>
      <c r="AQ20" s="829"/>
      <c r="AR20" s="829"/>
      <c r="AS20" s="829"/>
      <c r="AT20" s="829"/>
      <c r="AU20" s="812"/>
      <c r="AV20" s="812"/>
      <c r="AW20" s="812"/>
      <c r="AX20" s="812"/>
      <c r="AY20" s="813"/>
      <c r="AZ20" s="232"/>
      <c r="BA20" s="232"/>
      <c r="BB20" s="232"/>
      <c r="BC20" s="232"/>
      <c r="BD20" s="232"/>
      <c r="BE20" s="233"/>
      <c r="BF20" s="233"/>
      <c r="BG20" s="233"/>
      <c r="BH20" s="233"/>
      <c r="BI20" s="233"/>
      <c r="BJ20" s="233"/>
      <c r="BK20" s="233"/>
      <c r="BL20" s="233"/>
      <c r="BM20" s="233"/>
      <c r="BN20" s="233"/>
      <c r="BO20" s="233"/>
      <c r="BP20" s="233"/>
      <c r="BQ20" s="238">
        <v>14</v>
      </c>
      <c r="BR20" s="239"/>
      <c r="BS20" s="814" t="s">
        <v>619</v>
      </c>
      <c r="BT20" s="815"/>
      <c r="BU20" s="815"/>
      <c r="BV20" s="815"/>
      <c r="BW20" s="815"/>
      <c r="BX20" s="815"/>
      <c r="BY20" s="815"/>
      <c r="BZ20" s="815"/>
      <c r="CA20" s="815"/>
      <c r="CB20" s="815"/>
      <c r="CC20" s="815"/>
      <c r="CD20" s="815"/>
      <c r="CE20" s="815"/>
      <c r="CF20" s="815"/>
      <c r="CG20" s="816"/>
      <c r="CH20" s="817">
        <v>1</v>
      </c>
      <c r="CI20" s="809"/>
      <c r="CJ20" s="809"/>
      <c r="CK20" s="809"/>
      <c r="CL20" s="818"/>
      <c r="CM20" s="817">
        <v>72</v>
      </c>
      <c r="CN20" s="809"/>
      <c r="CO20" s="809"/>
      <c r="CP20" s="809"/>
      <c r="CQ20" s="818"/>
      <c r="CR20" s="817">
        <v>30</v>
      </c>
      <c r="CS20" s="809"/>
      <c r="CT20" s="809"/>
      <c r="CU20" s="809"/>
      <c r="CV20" s="818"/>
      <c r="CW20" s="817">
        <v>46</v>
      </c>
      <c r="CX20" s="809"/>
      <c r="CY20" s="809"/>
      <c r="CZ20" s="809"/>
      <c r="DA20" s="818"/>
      <c r="DB20" s="817" t="s">
        <v>606</v>
      </c>
      <c r="DC20" s="809"/>
      <c r="DD20" s="809"/>
      <c r="DE20" s="809"/>
      <c r="DF20" s="818"/>
      <c r="DG20" s="817" t="s">
        <v>606</v>
      </c>
      <c r="DH20" s="809"/>
      <c r="DI20" s="809"/>
      <c r="DJ20" s="809"/>
      <c r="DK20" s="818"/>
      <c r="DL20" s="817" t="s">
        <v>606</v>
      </c>
      <c r="DM20" s="809"/>
      <c r="DN20" s="809"/>
      <c r="DO20" s="809"/>
      <c r="DP20" s="818"/>
      <c r="DQ20" s="817" t="s">
        <v>606</v>
      </c>
      <c r="DR20" s="809"/>
      <c r="DS20" s="809"/>
      <c r="DT20" s="809"/>
      <c r="DU20" s="818"/>
      <c r="DV20" s="814"/>
      <c r="DW20" s="815"/>
      <c r="DX20" s="815"/>
      <c r="DY20" s="815"/>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30"/>
      <c r="R21" s="831"/>
      <c r="S21" s="831"/>
      <c r="T21" s="831"/>
      <c r="U21" s="831"/>
      <c r="V21" s="831"/>
      <c r="W21" s="831"/>
      <c r="X21" s="831"/>
      <c r="Y21" s="831"/>
      <c r="Z21" s="831"/>
      <c r="AA21" s="831"/>
      <c r="AB21" s="831"/>
      <c r="AC21" s="831"/>
      <c r="AD21" s="831"/>
      <c r="AE21" s="826"/>
      <c r="AF21" s="828"/>
      <c r="AG21" s="824"/>
      <c r="AH21" s="824"/>
      <c r="AI21" s="824"/>
      <c r="AJ21" s="827"/>
      <c r="AK21" s="810"/>
      <c r="AL21" s="829"/>
      <c r="AM21" s="829"/>
      <c r="AN21" s="829"/>
      <c r="AO21" s="829"/>
      <c r="AP21" s="829"/>
      <c r="AQ21" s="829"/>
      <c r="AR21" s="829"/>
      <c r="AS21" s="829"/>
      <c r="AT21" s="829"/>
      <c r="AU21" s="812"/>
      <c r="AV21" s="812"/>
      <c r="AW21" s="812"/>
      <c r="AX21" s="812"/>
      <c r="AY21" s="813"/>
      <c r="AZ21" s="232"/>
      <c r="BA21" s="232"/>
      <c r="BB21" s="232"/>
      <c r="BC21" s="232"/>
      <c r="BD21" s="232"/>
      <c r="BE21" s="233"/>
      <c r="BF21" s="233"/>
      <c r="BG21" s="233"/>
      <c r="BH21" s="233"/>
      <c r="BI21" s="233"/>
      <c r="BJ21" s="233"/>
      <c r="BK21" s="233"/>
      <c r="BL21" s="233"/>
      <c r="BM21" s="233"/>
      <c r="BN21" s="233"/>
      <c r="BO21" s="233"/>
      <c r="BP21" s="233"/>
      <c r="BQ21" s="238">
        <v>15</v>
      </c>
      <c r="BR21" s="239"/>
      <c r="BS21" s="814"/>
      <c r="BT21" s="815"/>
      <c r="BU21" s="815"/>
      <c r="BV21" s="815"/>
      <c r="BW21" s="815"/>
      <c r="BX21" s="815"/>
      <c r="BY21" s="815"/>
      <c r="BZ21" s="815"/>
      <c r="CA21" s="815"/>
      <c r="CB21" s="815"/>
      <c r="CC21" s="815"/>
      <c r="CD21" s="815"/>
      <c r="CE21" s="815"/>
      <c r="CF21" s="815"/>
      <c r="CG21" s="816"/>
      <c r="CH21" s="817"/>
      <c r="CI21" s="809"/>
      <c r="CJ21" s="809"/>
      <c r="CK21" s="809"/>
      <c r="CL21" s="818"/>
      <c r="CM21" s="817"/>
      <c r="CN21" s="809"/>
      <c r="CO21" s="809"/>
      <c r="CP21" s="809"/>
      <c r="CQ21" s="818"/>
      <c r="CR21" s="817"/>
      <c r="CS21" s="809"/>
      <c r="CT21" s="809"/>
      <c r="CU21" s="809"/>
      <c r="CV21" s="818"/>
      <c r="CW21" s="817"/>
      <c r="CX21" s="809"/>
      <c r="CY21" s="809"/>
      <c r="CZ21" s="809"/>
      <c r="DA21" s="818"/>
      <c r="DB21" s="817"/>
      <c r="DC21" s="809"/>
      <c r="DD21" s="809"/>
      <c r="DE21" s="809"/>
      <c r="DF21" s="818"/>
      <c r="DG21" s="817"/>
      <c r="DH21" s="809"/>
      <c r="DI21" s="809"/>
      <c r="DJ21" s="809"/>
      <c r="DK21" s="818"/>
      <c r="DL21" s="817"/>
      <c r="DM21" s="809"/>
      <c r="DN21" s="809"/>
      <c r="DO21" s="809"/>
      <c r="DP21" s="818"/>
      <c r="DQ21" s="817"/>
      <c r="DR21" s="809"/>
      <c r="DS21" s="809"/>
      <c r="DT21" s="809"/>
      <c r="DU21" s="818"/>
      <c r="DV21" s="814"/>
      <c r="DW21" s="815"/>
      <c r="DX21" s="815"/>
      <c r="DY21" s="815"/>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2"/>
      <c r="R22" s="843"/>
      <c r="S22" s="843"/>
      <c r="T22" s="843"/>
      <c r="U22" s="843"/>
      <c r="V22" s="843"/>
      <c r="W22" s="843"/>
      <c r="X22" s="843"/>
      <c r="Y22" s="843"/>
      <c r="Z22" s="843"/>
      <c r="AA22" s="843"/>
      <c r="AB22" s="843"/>
      <c r="AC22" s="843"/>
      <c r="AD22" s="843"/>
      <c r="AE22" s="844"/>
      <c r="AF22" s="828"/>
      <c r="AG22" s="824"/>
      <c r="AH22" s="824"/>
      <c r="AI22" s="824"/>
      <c r="AJ22" s="827"/>
      <c r="AK22" s="845"/>
      <c r="AL22" s="846"/>
      <c r="AM22" s="846"/>
      <c r="AN22" s="846"/>
      <c r="AO22" s="846"/>
      <c r="AP22" s="846"/>
      <c r="AQ22" s="846"/>
      <c r="AR22" s="846"/>
      <c r="AS22" s="846"/>
      <c r="AT22" s="846"/>
      <c r="AU22" s="847"/>
      <c r="AV22" s="847"/>
      <c r="AW22" s="847"/>
      <c r="AX22" s="847"/>
      <c r="AY22" s="848"/>
      <c r="AZ22" s="849" t="s">
        <v>402</v>
      </c>
      <c r="BA22" s="849"/>
      <c r="BB22" s="849"/>
      <c r="BC22" s="849"/>
      <c r="BD22" s="850"/>
      <c r="BE22" s="233"/>
      <c r="BF22" s="233"/>
      <c r="BG22" s="233"/>
      <c r="BH22" s="233"/>
      <c r="BI22" s="233"/>
      <c r="BJ22" s="233"/>
      <c r="BK22" s="233"/>
      <c r="BL22" s="233"/>
      <c r="BM22" s="233"/>
      <c r="BN22" s="233"/>
      <c r="BO22" s="233"/>
      <c r="BP22" s="233"/>
      <c r="BQ22" s="238">
        <v>16</v>
      </c>
      <c r="BR22" s="239"/>
      <c r="BS22" s="814"/>
      <c r="BT22" s="815"/>
      <c r="BU22" s="815"/>
      <c r="BV22" s="815"/>
      <c r="BW22" s="815"/>
      <c r="BX22" s="815"/>
      <c r="BY22" s="815"/>
      <c r="BZ22" s="815"/>
      <c r="CA22" s="815"/>
      <c r="CB22" s="815"/>
      <c r="CC22" s="815"/>
      <c r="CD22" s="815"/>
      <c r="CE22" s="815"/>
      <c r="CF22" s="815"/>
      <c r="CG22" s="816"/>
      <c r="CH22" s="817"/>
      <c r="CI22" s="809"/>
      <c r="CJ22" s="809"/>
      <c r="CK22" s="809"/>
      <c r="CL22" s="818"/>
      <c r="CM22" s="817"/>
      <c r="CN22" s="809"/>
      <c r="CO22" s="809"/>
      <c r="CP22" s="809"/>
      <c r="CQ22" s="818"/>
      <c r="CR22" s="817"/>
      <c r="CS22" s="809"/>
      <c r="CT22" s="809"/>
      <c r="CU22" s="809"/>
      <c r="CV22" s="818"/>
      <c r="CW22" s="817"/>
      <c r="CX22" s="809"/>
      <c r="CY22" s="809"/>
      <c r="CZ22" s="809"/>
      <c r="DA22" s="818"/>
      <c r="DB22" s="817"/>
      <c r="DC22" s="809"/>
      <c r="DD22" s="809"/>
      <c r="DE22" s="809"/>
      <c r="DF22" s="818"/>
      <c r="DG22" s="817"/>
      <c r="DH22" s="809"/>
      <c r="DI22" s="809"/>
      <c r="DJ22" s="809"/>
      <c r="DK22" s="818"/>
      <c r="DL22" s="817"/>
      <c r="DM22" s="809"/>
      <c r="DN22" s="809"/>
      <c r="DO22" s="809"/>
      <c r="DP22" s="818"/>
      <c r="DQ22" s="817"/>
      <c r="DR22" s="809"/>
      <c r="DS22" s="809"/>
      <c r="DT22" s="809"/>
      <c r="DU22" s="818"/>
      <c r="DV22" s="814"/>
      <c r="DW22" s="815"/>
      <c r="DX22" s="815"/>
      <c r="DY22" s="815"/>
      <c r="DZ22" s="819"/>
      <c r="EA22" s="234"/>
    </row>
    <row r="23" spans="1:131" s="235" customFormat="1" ht="26.25" customHeight="1" thickBot="1" x14ac:dyDescent="0.25">
      <c r="A23" s="240" t="s">
        <v>403</v>
      </c>
      <c r="B23" s="832" t="s">
        <v>404</v>
      </c>
      <c r="C23" s="833"/>
      <c r="D23" s="833"/>
      <c r="E23" s="833"/>
      <c r="F23" s="833"/>
      <c r="G23" s="833"/>
      <c r="H23" s="833"/>
      <c r="I23" s="833"/>
      <c r="J23" s="833"/>
      <c r="K23" s="833"/>
      <c r="L23" s="833"/>
      <c r="M23" s="833"/>
      <c r="N23" s="833"/>
      <c r="O23" s="833"/>
      <c r="P23" s="834"/>
      <c r="Q23" s="835">
        <v>394096</v>
      </c>
      <c r="R23" s="836"/>
      <c r="S23" s="836"/>
      <c r="T23" s="836"/>
      <c r="U23" s="836"/>
      <c r="V23" s="836">
        <v>378199</v>
      </c>
      <c r="W23" s="836"/>
      <c r="X23" s="836"/>
      <c r="Y23" s="836"/>
      <c r="Z23" s="836"/>
      <c r="AA23" s="836">
        <v>15897</v>
      </c>
      <c r="AB23" s="836"/>
      <c r="AC23" s="836"/>
      <c r="AD23" s="836"/>
      <c r="AE23" s="837"/>
      <c r="AF23" s="838">
        <v>10232</v>
      </c>
      <c r="AG23" s="836"/>
      <c r="AH23" s="836"/>
      <c r="AI23" s="836"/>
      <c r="AJ23" s="839"/>
      <c r="AK23" s="840"/>
      <c r="AL23" s="841"/>
      <c r="AM23" s="841"/>
      <c r="AN23" s="841"/>
      <c r="AO23" s="841"/>
      <c r="AP23" s="836">
        <v>377959</v>
      </c>
      <c r="AQ23" s="836"/>
      <c r="AR23" s="836"/>
      <c r="AS23" s="836"/>
      <c r="AT23" s="836"/>
      <c r="AU23" s="852"/>
      <c r="AV23" s="852"/>
      <c r="AW23" s="852"/>
      <c r="AX23" s="852"/>
      <c r="AY23" s="853"/>
      <c r="AZ23" s="854" t="s">
        <v>405</v>
      </c>
      <c r="BA23" s="855"/>
      <c r="BB23" s="855"/>
      <c r="BC23" s="855"/>
      <c r="BD23" s="856"/>
      <c r="BE23" s="233"/>
      <c r="BF23" s="233"/>
      <c r="BG23" s="233"/>
      <c r="BH23" s="233"/>
      <c r="BI23" s="233"/>
      <c r="BJ23" s="233"/>
      <c r="BK23" s="233"/>
      <c r="BL23" s="233"/>
      <c r="BM23" s="233"/>
      <c r="BN23" s="233"/>
      <c r="BO23" s="233"/>
      <c r="BP23" s="233"/>
      <c r="BQ23" s="238">
        <v>17</v>
      </c>
      <c r="BR23" s="239"/>
      <c r="BS23" s="814"/>
      <c r="BT23" s="815"/>
      <c r="BU23" s="815"/>
      <c r="BV23" s="815"/>
      <c r="BW23" s="815"/>
      <c r="BX23" s="815"/>
      <c r="BY23" s="815"/>
      <c r="BZ23" s="815"/>
      <c r="CA23" s="815"/>
      <c r="CB23" s="815"/>
      <c r="CC23" s="815"/>
      <c r="CD23" s="815"/>
      <c r="CE23" s="815"/>
      <c r="CF23" s="815"/>
      <c r="CG23" s="816"/>
      <c r="CH23" s="817"/>
      <c r="CI23" s="809"/>
      <c r="CJ23" s="809"/>
      <c r="CK23" s="809"/>
      <c r="CL23" s="818"/>
      <c r="CM23" s="817"/>
      <c r="CN23" s="809"/>
      <c r="CO23" s="809"/>
      <c r="CP23" s="809"/>
      <c r="CQ23" s="818"/>
      <c r="CR23" s="817"/>
      <c r="CS23" s="809"/>
      <c r="CT23" s="809"/>
      <c r="CU23" s="809"/>
      <c r="CV23" s="818"/>
      <c r="CW23" s="817"/>
      <c r="CX23" s="809"/>
      <c r="CY23" s="809"/>
      <c r="CZ23" s="809"/>
      <c r="DA23" s="818"/>
      <c r="DB23" s="817"/>
      <c r="DC23" s="809"/>
      <c r="DD23" s="809"/>
      <c r="DE23" s="809"/>
      <c r="DF23" s="818"/>
      <c r="DG23" s="817"/>
      <c r="DH23" s="809"/>
      <c r="DI23" s="809"/>
      <c r="DJ23" s="809"/>
      <c r="DK23" s="818"/>
      <c r="DL23" s="817"/>
      <c r="DM23" s="809"/>
      <c r="DN23" s="809"/>
      <c r="DO23" s="809"/>
      <c r="DP23" s="818"/>
      <c r="DQ23" s="817"/>
      <c r="DR23" s="809"/>
      <c r="DS23" s="809"/>
      <c r="DT23" s="809"/>
      <c r="DU23" s="818"/>
      <c r="DV23" s="814"/>
      <c r="DW23" s="815"/>
      <c r="DX23" s="815"/>
      <c r="DY23" s="815"/>
      <c r="DZ23" s="819"/>
      <c r="EA23" s="234"/>
    </row>
    <row r="24" spans="1:131" s="235" customFormat="1" ht="26.25" customHeight="1" x14ac:dyDescent="0.2">
      <c r="A24" s="851" t="s">
        <v>406</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32"/>
      <c r="BA24" s="232"/>
      <c r="BB24" s="232"/>
      <c r="BC24" s="232"/>
      <c r="BD24" s="232"/>
      <c r="BE24" s="233"/>
      <c r="BF24" s="233"/>
      <c r="BG24" s="233"/>
      <c r="BH24" s="233"/>
      <c r="BI24" s="233"/>
      <c r="BJ24" s="233"/>
      <c r="BK24" s="233"/>
      <c r="BL24" s="233"/>
      <c r="BM24" s="233"/>
      <c r="BN24" s="233"/>
      <c r="BO24" s="233"/>
      <c r="BP24" s="233"/>
      <c r="BQ24" s="238">
        <v>18</v>
      </c>
      <c r="BR24" s="239"/>
      <c r="BS24" s="814"/>
      <c r="BT24" s="815"/>
      <c r="BU24" s="815"/>
      <c r="BV24" s="815"/>
      <c r="BW24" s="815"/>
      <c r="BX24" s="815"/>
      <c r="BY24" s="815"/>
      <c r="BZ24" s="815"/>
      <c r="CA24" s="815"/>
      <c r="CB24" s="815"/>
      <c r="CC24" s="815"/>
      <c r="CD24" s="815"/>
      <c r="CE24" s="815"/>
      <c r="CF24" s="815"/>
      <c r="CG24" s="816"/>
      <c r="CH24" s="817"/>
      <c r="CI24" s="809"/>
      <c r="CJ24" s="809"/>
      <c r="CK24" s="809"/>
      <c r="CL24" s="818"/>
      <c r="CM24" s="817"/>
      <c r="CN24" s="809"/>
      <c r="CO24" s="809"/>
      <c r="CP24" s="809"/>
      <c r="CQ24" s="818"/>
      <c r="CR24" s="817"/>
      <c r="CS24" s="809"/>
      <c r="CT24" s="809"/>
      <c r="CU24" s="809"/>
      <c r="CV24" s="818"/>
      <c r="CW24" s="817"/>
      <c r="CX24" s="809"/>
      <c r="CY24" s="809"/>
      <c r="CZ24" s="809"/>
      <c r="DA24" s="818"/>
      <c r="DB24" s="817"/>
      <c r="DC24" s="809"/>
      <c r="DD24" s="809"/>
      <c r="DE24" s="809"/>
      <c r="DF24" s="818"/>
      <c r="DG24" s="817"/>
      <c r="DH24" s="809"/>
      <c r="DI24" s="809"/>
      <c r="DJ24" s="809"/>
      <c r="DK24" s="818"/>
      <c r="DL24" s="817"/>
      <c r="DM24" s="809"/>
      <c r="DN24" s="809"/>
      <c r="DO24" s="809"/>
      <c r="DP24" s="818"/>
      <c r="DQ24" s="817"/>
      <c r="DR24" s="809"/>
      <c r="DS24" s="809"/>
      <c r="DT24" s="809"/>
      <c r="DU24" s="818"/>
      <c r="DV24" s="814"/>
      <c r="DW24" s="815"/>
      <c r="DX24" s="815"/>
      <c r="DY24" s="815"/>
      <c r="DZ24" s="819"/>
      <c r="EA24" s="234"/>
    </row>
    <row r="25" spans="1:131" ht="26.25" customHeight="1" thickBot="1" x14ac:dyDescent="0.25">
      <c r="A25" s="761" t="s">
        <v>407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4"/>
      <c r="BT25" s="815"/>
      <c r="BU25" s="815"/>
      <c r="BV25" s="815"/>
      <c r="BW25" s="815"/>
      <c r="BX25" s="815"/>
      <c r="BY25" s="815"/>
      <c r="BZ25" s="815"/>
      <c r="CA25" s="815"/>
      <c r="CB25" s="815"/>
      <c r="CC25" s="815"/>
      <c r="CD25" s="815"/>
      <c r="CE25" s="815"/>
      <c r="CF25" s="815"/>
      <c r="CG25" s="816"/>
      <c r="CH25" s="817"/>
      <c r="CI25" s="809"/>
      <c r="CJ25" s="809"/>
      <c r="CK25" s="809"/>
      <c r="CL25" s="818"/>
      <c r="CM25" s="817"/>
      <c r="CN25" s="809"/>
      <c r="CO25" s="809"/>
      <c r="CP25" s="809"/>
      <c r="CQ25" s="818"/>
      <c r="CR25" s="817"/>
      <c r="CS25" s="809"/>
      <c r="CT25" s="809"/>
      <c r="CU25" s="809"/>
      <c r="CV25" s="818"/>
      <c r="CW25" s="817"/>
      <c r="CX25" s="809"/>
      <c r="CY25" s="809"/>
      <c r="CZ25" s="809"/>
      <c r="DA25" s="818"/>
      <c r="DB25" s="817"/>
      <c r="DC25" s="809"/>
      <c r="DD25" s="809"/>
      <c r="DE25" s="809"/>
      <c r="DF25" s="818"/>
      <c r="DG25" s="817"/>
      <c r="DH25" s="809"/>
      <c r="DI25" s="809"/>
      <c r="DJ25" s="809"/>
      <c r="DK25" s="818"/>
      <c r="DL25" s="817"/>
      <c r="DM25" s="809"/>
      <c r="DN25" s="809"/>
      <c r="DO25" s="809"/>
      <c r="DP25" s="818"/>
      <c r="DQ25" s="817"/>
      <c r="DR25" s="809"/>
      <c r="DS25" s="809"/>
      <c r="DT25" s="809"/>
      <c r="DU25" s="818"/>
      <c r="DV25" s="814"/>
      <c r="DW25" s="815"/>
      <c r="DX25" s="815"/>
      <c r="DY25" s="815"/>
      <c r="DZ25" s="819"/>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408</v>
      </c>
      <c r="R26" s="770"/>
      <c r="S26" s="770"/>
      <c r="T26" s="770"/>
      <c r="U26" s="771"/>
      <c r="V26" s="769" t="s">
        <v>409</v>
      </c>
      <c r="W26" s="770"/>
      <c r="X26" s="770"/>
      <c r="Y26" s="770"/>
      <c r="Z26" s="771"/>
      <c r="AA26" s="769" t="s">
        <v>410</v>
      </c>
      <c r="AB26" s="770"/>
      <c r="AC26" s="770"/>
      <c r="AD26" s="770"/>
      <c r="AE26" s="770"/>
      <c r="AF26" s="857" t="s">
        <v>411</v>
      </c>
      <c r="AG26" s="858"/>
      <c r="AH26" s="858"/>
      <c r="AI26" s="858"/>
      <c r="AJ26" s="859"/>
      <c r="AK26" s="770" t="s">
        <v>412</v>
      </c>
      <c r="AL26" s="770"/>
      <c r="AM26" s="770"/>
      <c r="AN26" s="770"/>
      <c r="AO26" s="771"/>
      <c r="AP26" s="769" t="s">
        <v>413</v>
      </c>
      <c r="AQ26" s="770"/>
      <c r="AR26" s="770"/>
      <c r="AS26" s="770"/>
      <c r="AT26" s="771"/>
      <c r="AU26" s="769" t="s">
        <v>414</v>
      </c>
      <c r="AV26" s="770"/>
      <c r="AW26" s="770"/>
      <c r="AX26" s="770"/>
      <c r="AY26" s="771"/>
      <c r="AZ26" s="769" t="s">
        <v>415</v>
      </c>
      <c r="BA26" s="770"/>
      <c r="BB26" s="770"/>
      <c r="BC26" s="770"/>
      <c r="BD26" s="771"/>
      <c r="BE26" s="769" t="s">
        <v>382</v>
      </c>
      <c r="BF26" s="770"/>
      <c r="BG26" s="770"/>
      <c r="BH26" s="770"/>
      <c r="BI26" s="776"/>
      <c r="BJ26" s="232"/>
      <c r="BK26" s="232"/>
      <c r="BL26" s="232"/>
      <c r="BM26" s="232"/>
      <c r="BN26" s="232"/>
      <c r="BO26" s="241"/>
      <c r="BP26" s="241"/>
      <c r="BQ26" s="238">
        <v>20</v>
      </c>
      <c r="BR26" s="239"/>
      <c r="BS26" s="814"/>
      <c r="BT26" s="815"/>
      <c r="BU26" s="815"/>
      <c r="BV26" s="815"/>
      <c r="BW26" s="815"/>
      <c r="BX26" s="815"/>
      <c r="BY26" s="815"/>
      <c r="BZ26" s="815"/>
      <c r="CA26" s="815"/>
      <c r="CB26" s="815"/>
      <c r="CC26" s="815"/>
      <c r="CD26" s="815"/>
      <c r="CE26" s="815"/>
      <c r="CF26" s="815"/>
      <c r="CG26" s="816"/>
      <c r="CH26" s="817"/>
      <c r="CI26" s="809"/>
      <c r="CJ26" s="809"/>
      <c r="CK26" s="809"/>
      <c r="CL26" s="818"/>
      <c r="CM26" s="817"/>
      <c r="CN26" s="809"/>
      <c r="CO26" s="809"/>
      <c r="CP26" s="809"/>
      <c r="CQ26" s="818"/>
      <c r="CR26" s="817"/>
      <c r="CS26" s="809"/>
      <c r="CT26" s="809"/>
      <c r="CU26" s="809"/>
      <c r="CV26" s="818"/>
      <c r="CW26" s="817"/>
      <c r="CX26" s="809"/>
      <c r="CY26" s="809"/>
      <c r="CZ26" s="809"/>
      <c r="DA26" s="818"/>
      <c r="DB26" s="817"/>
      <c r="DC26" s="809"/>
      <c r="DD26" s="809"/>
      <c r="DE26" s="809"/>
      <c r="DF26" s="818"/>
      <c r="DG26" s="817"/>
      <c r="DH26" s="809"/>
      <c r="DI26" s="809"/>
      <c r="DJ26" s="809"/>
      <c r="DK26" s="818"/>
      <c r="DL26" s="817"/>
      <c r="DM26" s="809"/>
      <c r="DN26" s="809"/>
      <c r="DO26" s="809"/>
      <c r="DP26" s="818"/>
      <c r="DQ26" s="817"/>
      <c r="DR26" s="809"/>
      <c r="DS26" s="809"/>
      <c r="DT26" s="809"/>
      <c r="DU26" s="818"/>
      <c r="DV26" s="814"/>
      <c r="DW26" s="815"/>
      <c r="DX26" s="815"/>
      <c r="DY26" s="815"/>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60"/>
      <c r="AG27" s="861"/>
      <c r="AH27" s="861"/>
      <c r="AI27" s="861"/>
      <c r="AJ27" s="862"/>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4"/>
      <c r="BT27" s="815"/>
      <c r="BU27" s="815"/>
      <c r="BV27" s="815"/>
      <c r="BW27" s="815"/>
      <c r="BX27" s="815"/>
      <c r="BY27" s="815"/>
      <c r="BZ27" s="815"/>
      <c r="CA27" s="815"/>
      <c r="CB27" s="815"/>
      <c r="CC27" s="815"/>
      <c r="CD27" s="815"/>
      <c r="CE27" s="815"/>
      <c r="CF27" s="815"/>
      <c r="CG27" s="816"/>
      <c r="CH27" s="817"/>
      <c r="CI27" s="809"/>
      <c r="CJ27" s="809"/>
      <c r="CK27" s="809"/>
      <c r="CL27" s="818"/>
      <c r="CM27" s="817"/>
      <c r="CN27" s="809"/>
      <c r="CO27" s="809"/>
      <c r="CP27" s="809"/>
      <c r="CQ27" s="818"/>
      <c r="CR27" s="817"/>
      <c r="CS27" s="809"/>
      <c r="CT27" s="809"/>
      <c r="CU27" s="809"/>
      <c r="CV27" s="818"/>
      <c r="CW27" s="817"/>
      <c r="CX27" s="809"/>
      <c r="CY27" s="809"/>
      <c r="CZ27" s="809"/>
      <c r="DA27" s="818"/>
      <c r="DB27" s="817"/>
      <c r="DC27" s="809"/>
      <c r="DD27" s="809"/>
      <c r="DE27" s="809"/>
      <c r="DF27" s="818"/>
      <c r="DG27" s="817"/>
      <c r="DH27" s="809"/>
      <c r="DI27" s="809"/>
      <c r="DJ27" s="809"/>
      <c r="DK27" s="818"/>
      <c r="DL27" s="817"/>
      <c r="DM27" s="809"/>
      <c r="DN27" s="809"/>
      <c r="DO27" s="809"/>
      <c r="DP27" s="818"/>
      <c r="DQ27" s="817"/>
      <c r="DR27" s="809"/>
      <c r="DS27" s="809"/>
      <c r="DT27" s="809"/>
      <c r="DU27" s="818"/>
      <c r="DV27" s="814"/>
      <c r="DW27" s="815"/>
      <c r="DX27" s="815"/>
      <c r="DY27" s="815"/>
      <c r="DZ27" s="819"/>
      <c r="EA27" s="230"/>
    </row>
    <row r="28" spans="1:131" ht="26.25" customHeight="1" thickTop="1" x14ac:dyDescent="0.2">
      <c r="A28" s="242">
        <v>1</v>
      </c>
      <c r="B28" s="785" t="s">
        <v>416</v>
      </c>
      <c r="C28" s="786"/>
      <c r="D28" s="786"/>
      <c r="E28" s="786"/>
      <c r="F28" s="786"/>
      <c r="G28" s="786"/>
      <c r="H28" s="786"/>
      <c r="I28" s="786"/>
      <c r="J28" s="786"/>
      <c r="K28" s="786"/>
      <c r="L28" s="786"/>
      <c r="M28" s="786"/>
      <c r="N28" s="786"/>
      <c r="O28" s="786"/>
      <c r="P28" s="787"/>
      <c r="Q28" s="865">
        <v>66812</v>
      </c>
      <c r="R28" s="866"/>
      <c r="S28" s="866"/>
      <c r="T28" s="866"/>
      <c r="U28" s="866"/>
      <c r="V28" s="866">
        <v>66578</v>
      </c>
      <c r="W28" s="866"/>
      <c r="X28" s="866"/>
      <c r="Y28" s="866"/>
      <c r="Z28" s="866"/>
      <c r="AA28" s="866">
        <v>234</v>
      </c>
      <c r="AB28" s="866"/>
      <c r="AC28" s="866"/>
      <c r="AD28" s="866"/>
      <c r="AE28" s="867"/>
      <c r="AF28" s="868">
        <v>234</v>
      </c>
      <c r="AG28" s="866"/>
      <c r="AH28" s="866"/>
      <c r="AI28" s="866"/>
      <c r="AJ28" s="869"/>
      <c r="AK28" s="870">
        <v>6146</v>
      </c>
      <c r="AL28" s="871"/>
      <c r="AM28" s="871"/>
      <c r="AN28" s="871"/>
      <c r="AO28" s="871"/>
      <c r="AP28" s="871" t="s">
        <v>620</v>
      </c>
      <c r="AQ28" s="871"/>
      <c r="AR28" s="871"/>
      <c r="AS28" s="871"/>
      <c r="AT28" s="871"/>
      <c r="AU28" s="871" t="s">
        <v>620</v>
      </c>
      <c r="AV28" s="871"/>
      <c r="AW28" s="871"/>
      <c r="AX28" s="871"/>
      <c r="AY28" s="871"/>
      <c r="AZ28" s="872" t="s">
        <v>620</v>
      </c>
      <c r="BA28" s="872"/>
      <c r="BB28" s="872"/>
      <c r="BC28" s="872"/>
      <c r="BD28" s="872"/>
      <c r="BE28" s="863"/>
      <c r="BF28" s="863"/>
      <c r="BG28" s="863"/>
      <c r="BH28" s="863"/>
      <c r="BI28" s="864"/>
      <c r="BJ28" s="232"/>
      <c r="BK28" s="232"/>
      <c r="BL28" s="232"/>
      <c r="BM28" s="232"/>
      <c r="BN28" s="232"/>
      <c r="BO28" s="241"/>
      <c r="BP28" s="241"/>
      <c r="BQ28" s="238">
        <v>22</v>
      </c>
      <c r="BR28" s="239"/>
      <c r="BS28" s="814"/>
      <c r="BT28" s="815"/>
      <c r="BU28" s="815"/>
      <c r="BV28" s="815"/>
      <c r="BW28" s="815"/>
      <c r="BX28" s="815"/>
      <c r="BY28" s="815"/>
      <c r="BZ28" s="815"/>
      <c r="CA28" s="815"/>
      <c r="CB28" s="815"/>
      <c r="CC28" s="815"/>
      <c r="CD28" s="815"/>
      <c r="CE28" s="815"/>
      <c r="CF28" s="815"/>
      <c r="CG28" s="816"/>
      <c r="CH28" s="817"/>
      <c r="CI28" s="809"/>
      <c r="CJ28" s="809"/>
      <c r="CK28" s="809"/>
      <c r="CL28" s="818"/>
      <c r="CM28" s="817"/>
      <c r="CN28" s="809"/>
      <c r="CO28" s="809"/>
      <c r="CP28" s="809"/>
      <c r="CQ28" s="818"/>
      <c r="CR28" s="817"/>
      <c r="CS28" s="809"/>
      <c r="CT28" s="809"/>
      <c r="CU28" s="809"/>
      <c r="CV28" s="818"/>
      <c r="CW28" s="817"/>
      <c r="CX28" s="809"/>
      <c r="CY28" s="809"/>
      <c r="CZ28" s="809"/>
      <c r="DA28" s="818"/>
      <c r="DB28" s="817"/>
      <c r="DC28" s="809"/>
      <c r="DD28" s="809"/>
      <c r="DE28" s="809"/>
      <c r="DF28" s="818"/>
      <c r="DG28" s="817"/>
      <c r="DH28" s="809"/>
      <c r="DI28" s="809"/>
      <c r="DJ28" s="809"/>
      <c r="DK28" s="818"/>
      <c r="DL28" s="817"/>
      <c r="DM28" s="809"/>
      <c r="DN28" s="809"/>
      <c r="DO28" s="809"/>
      <c r="DP28" s="818"/>
      <c r="DQ28" s="817"/>
      <c r="DR28" s="809"/>
      <c r="DS28" s="809"/>
      <c r="DT28" s="809"/>
      <c r="DU28" s="818"/>
      <c r="DV28" s="814"/>
      <c r="DW28" s="815"/>
      <c r="DX28" s="815"/>
      <c r="DY28" s="815"/>
      <c r="DZ28" s="819"/>
      <c r="EA28" s="230"/>
    </row>
    <row r="29" spans="1:131" ht="26.25" customHeight="1" x14ac:dyDescent="0.2">
      <c r="A29" s="242">
        <v>2</v>
      </c>
      <c r="B29" s="820" t="s">
        <v>417</v>
      </c>
      <c r="C29" s="821"/>
      <c r="D29" s="821"/>
      <c r="E29" s="821"/>
      <c r="F29" s="821"/>
      <c r="G29" s="821"/>
      <c r="H29" s="821"/>
      <c r="I29" s="821"/>
      <c r="J29" s="821"/>
      <c r="K29" s="821"/>
      <c r="L29" s="821"/>
      <c r="M29" s="821"/>
      <c r="N29" s="821"/>
      <c r="O29" s="821"/>
      <c r="P29" s="822"/>
      <c r="Q29" s="830">
        <v>69061</v>
      </c>
      <c r="R29" s="831"/>
      <c r="S29" s="831"/>
      <c r="T29" s="831"/>
      <c r="U29" s="831"/>
      <c r="V29" s="831">
        <v>66807</v>
      </c>
      <c r="W29" s="831"/>
      <c r="X29" s="831"/>
      <c r="Y29" s="831"/>
      <c r="Z29" s="831"/>
      <c r="AA29" s="831">
        <v>2254</v>
      </c>
      <c r="AB29" s="831"/>
      <c r="AC29" s="831"/>
      <c r="AD29" s="831"/>
      <c r="AE29" s="826"/>
      <c r="AF29" s="828">
        <v>2254</v>
      </c>
      <c r="AG29" s="824"/>
      <c r="AH29" s="824"/>
      <c r="AI29" s="824"/>
      <c r="AJ29" s="827"/>
      <c r="AK29" s="877">
        <v>10663</v>
      </c>
      <c r="AL29" s="873"/>
      <c r="AM29" s="873"/>
      <c r="AN29" s="873"/>
      <c r="AO29" s="873"/>
      <c r="AP29" s="873" t="s">
        <v>620</v>
      </c>
      <c r="AQ29" s="873"/>
      <c r="AR29" s="873"/>
      <c r="AS29" s="873"/>
      <c r="AT29" s="873"/>
      <c r="AU29" s="873" t="s">
        <v>620</v>
      </c>
      <c r="AV29" s="873"/>
      <c r="AW29" s="873"/>
      <c r="AX29" s="873"/>
      <c r="AY29" s="873"/>
      <c r="AZ29" s="874" t="s">
        <v>620</v>
      </c>
      <c r="BA29" s="874"/>
      <c r="BB29" s="874"/>
      <c r="BC29" s="874"/>
      <c r="BD29" s="874"/>
      <c r="BE29" s="875"/>
      <c r="BF29" s="875"/>
      <c r="BG29" s="875"/>
      <c r="BH29" s="875"/>
      <c r="BI29" s="876"/>
      <c r="BJ29" s="232"/>
      <c r="BK29" s="232"/>
      <c r="BL29" s="232"/>
      <c r="BM29" s="232"/>
      <c r="BN29" s="232"/>
      <c r="BO29" s="241"/>
      <c r="BP29" s="241"/>
      <c r="BQ29" s="238">
        <v>23</v>
      </c>
      <c r="BR29" s="239"/>
      <c r="BS29" s="814"/>
      <c r="BT29" s="815"/>
      <c r="BU29" s="815"/>
      <c r="BV29" s="815"/>
      <c r="BW29" s="815"/>
      <c r="BX29" s="815"/>
      <c r="BY29" s="815"/>
      <c r="BZ29" s="815"/>
      <c r="CA29" s="815"/>
      <c r="CB29" s="815"/>
      <c r="CC29" s="815"/>
      <c r="CD29" s="815"/>
      <c r="CE29" s="815"/>
      <c r="CF29" s="815"/>
      <c r="CG29" s="816"/>
      <c r="CH29" s="817"/>
      <c r="CI29" s="809"/>
      <c r="CJ29" s="809"/>
      <c r="CK29" s="809"/>
      <c r="CL29" s="818"/>
      <c r="CM29" s="817"/>
      <c r="CN29" s="809"/>
      <c r="CO29" s="809"/>
      <c r="CP29" s="809"/>
      <c r="CQ29" s="818"/>
      <c r="CR29" s="817"/>
      <c r="CS29" s="809"/>
      <c r="CT29" s="809"/>
      <c r="CU29" s="809"/>
      <c r="CV29" s="818"/>
      <c r="CW29" s="817"/>
      <c r="CX29" s="809"/>
      <c r="CY29" s="809"/>
      <c r="CZ29" s="809"/>
      <c r="DA29" s="818"/>
      <c r="DB29" s="817"/>
      <c r="DC29" s="809"/>
      <c r="DD29" s="809"/>
      <c r="DE29" s="809"/>
      <c r="DF29" s="818"/>
      <c r="DG29" s="817"/>
      <c r="DH29" s="809"/>
      <c r="DI29" s="809"/>
      <c r="DJ29" s="809"/>
      <c r="DK29" s="818"/>
      <c r="DL29" s="817"/>
      <c r="DM29" s="809"/>
      <c r="DN29" s="809"/>
      <c r="DO29" s="809"/>
      <c r="DP29" s="818"/>
      <c r="DQ29" s="817"/>
      <c r="DR29" s="809"/>
      <c r="DS29" s="809"/>
      <c r="DT29" s="809"/>
      <c r="DU29" s="818"/>
      <c r="DV29" s="814"/>
      <c r="DW29" s="815"/>
      <c r="DX29" s="815"/>
      <c r="DY29" s="815"/>
      <c r="DZ29" s="819"/>
      <c r="EA29" s="230"/>
    </row>
    <row r="30" spans="1:131" ht="26.25" customHeight="1" x14ac:dyDescent="0.2">
      <c r="A30" s="242">
        <v>3</v>
      </c>
      <c r="B30" s="820" t="s">
        <v>418</v>
      </c>
      <c r="C30" s="821"/>
      <c r="D30" s="821"/>
      <c r="E30" s="821"/>
      <c r="F30" s="821"/>
      <c r="G30" s="821"/>
      <c r="H30" s="821"/>
      <c r="I30" s="821"/>
      <c r="J30" s="821"/>
      <c r="K30" s="821"/>
      <c r="L30" s="821"/>
      <c r="M30" s="821"/>
      <c r="N30" s="821"/>
      <c r="O30" s="821"/>
      <c r="P30" s="822"/>
      <c r="Q30" s="830">
        <v>10186</v>
      </c>
      <c r="R30" s="831"/>
      <c r="S30" s="831"/>
      <c r="T30" s="831"/>
      <c r="U30" s="831"/>
      <c r="V30" s="831">
        <v>10175</v>
      </c>
      <c r="W30" s="831"/>
      <c r="X30" s="831"/>
      <c r="Y30" s="831"/>
      <c r="Z30" s="831"/>
      <c r="AA30" s="831">
        <v>12</v>
      </c>
      <c r="AB30" s="831"/>
      <c r="AC30" s="831"/>
      <c r="AD30" s="831"/>
      <c r="AE30" s="826"/>
      <c r="AF30" s="828">
        <v>12</v>
      </c>
      <c r="AG30" s="824"/>
      <c r="AH30" s="824"/>
      <c r="AI30" s="824"/>
      <c r="AJ30" s="827"/>
      <c r="AK30" s="877">
        <v>1871</v>
      </c>
      <c r="AL30" s="873"/>
      <c r="AM30" s="873"/>
      <c r="AN30" s="873"/>
      <c r="AO30" s="873"/>
      <c r="AP30" s="873" t="s">
        <v>620</v>
      </c>
      <c r="AQ30" s="873"/>
      <c r="AR30" s="873"/>
      <c r="AS30" s="873"/>
      <c r="AT30" s="873"/>
      <c r="AU30" s="873" t="s">
        <v>620</v>
      </c>
      <c r="AV30" s="873"/>
      <c r="AW30" s="873"/>
      <c r="AX30" s="873"/>
      <c r="AY30" s="873"/>
      <c r="AZ30" s="874" t="s">
        <v>620</v>
      </c>
      <c r="BA30" s="874"/>
      <c r="BB30" s="874"/>
      <c r="BC30" s="874"/>
      <c r="BD30" s="874"/>
      <c r="BE30" s="875"/>
      <c r="BF30" s="875"/>
      <c r="BG30" s="875"/>
      <c r="BH30" s="875"/>
      <c r="BI30" s="876"/>
      <c r="BJ30" s="232"/>
      <c r="BK30" s="232"/>
      <c r="BL30" s="232"/>
      <c r="BM30" s="232"/>
      <c r="BN30" s="232"/>
      <c r="BO30" s="241"/>
      <c r="BP30" s="241"/>
      <c r="BQ30" s="238">
        <v>24</v>
      </c>
      <c r="BR30" s="239"/>
      <c r="BS30" s="814"/>
      <c r="BT30" s="815"/>
      <c r="BU30" s="815"/>
      <c r="BV30" s="815"/>
      <c r="BW30" s="815"/>
      <c r="BX30" s="815"/>
      <c r="BY30" s="815"/>
      <c r="BZ30" s="815"/>
      <c r="CA30" s="815"/>
      <c r="CB30" s="815"/>
      <c r="CC30" s="815"/>
      <c r="CD30" s="815"/>
      <c r="CE30" s="815"/>
      <c r="CF30" s="815"/>
      <c r="CG30" s="816"/>
      <c r="CH30" s="817"/>
      <c r="CI30" s="809"/>
      <c r="CJ30" s="809"/>
      <c r="CK30" s="809"/>
      <c r="CL30" s="818"/>
      <c r="CM30" s="817"/>
      <c r="CN30" s="809"/>
      <c r="CO30" s="809"/>
      <c r="CP30" s="809"/>
      <c r="CQ30" s="818"/>
      <c r="CR30" s="817"/>
      <c r="CS30" s="809"/>
      <c r="CT30" s="809"/>
      <c r="CU30" s="809"/>
      <c r="CV30" s="818"/>
      <c r="CW30" s="817"/>
      <c r="CX30" s="809"/>
      <c r="CY30" s="809"/>
      <c r="CZ30" s="809"/>
      <c r="DA30" s="818"/>
      <c r="DB30" s="817"/>
      <c r="DC30" s="809"/>
      <c r="DD30" s="809"/>
      <c r="DE30" s="809"/>
      <c r="DF30" s="818"/>
      <c r="DG30" s="817"/>
      <c r="DH30" s="809"/>
      <c r="DI30" s="809"/>
      <c r="DJ30" s="809"/>
      <c r="DK30" s="818"/>
      <c r="DL30" s="817"/>
      <c r="DM30" s="809"/>
      <c r="DN30" s="809"/>
      <c r="DO30" s="809"/>
      <c r="DP30" s="818"/>
      <c r="DQ30" s="817"/>
      <c r="DR30" s="809"/>
      <c r="DS30" s="809"/>
      <c r="DT30" s="809"/>
      <c r="DU30" s="818"/>
      <c r="DV30" s="814"/>
      <c r="DW30" s="815"/>
      <c r="DX30" s="815"/>
      <c r="DY30" s="815"/>
      <c r="DZ30" s="819"/>
      <c r="EA30" s="230"/>
    </row>
    <row r="31" spans="1:131" ht="26.25" customHeight="1" x14ac:dyDescent="0.2">
      <c r="A31" s="242">
        <v>4</v>
      </c>
      <c r="B31" s="820" t="s">
        <v>419</v>
      </c>
      <c r="C31" s="821"/>
      <c r="D31" s="821"/>
      <c r="E31" s="821"/>
      <c r="F31" s="821"/>
      <c r="G31" s="821"/>
      <c r="H31" s="821"/>
      <c r="I31" s="821"/>
      <c r="J31" s="821"/>
      <c r="K31" s="821"/>
      <c r="L31" s="821"/>
      <c r="M31" s="821"/>
      <c r="N31" s="821"/>
      <c r="O31" s="821"/>
      <c r="P31" s="822"/>
      <c r="Q31" s="830">
        <v>19180</v>
      </c>
      <c r="R31" s="831"/>
      <c r="S31" s="831"/>
      <c r="T31" s="831"/>
      <c r="U31" s="831"/>
      <c r="V31" s="831">
        <v>19180</v>
      </c>
      <c r="W31" s="831"/>
      <c r="X31" s="831"/>
      <c r="Y31" s="831"/>
      <c r="Z31" s="831"/>
      <c r="AA31" s="831" t="s">
        <v>620</v>
      </c>
      <c r="AB31" s="831"/>
      <c r="AC31" s="831"/>
      <c r="AD31" s="831"/>
      <c r="AE31" s="826"/>
      <c r="AF31" s="828">
        <v>198</v>
      </c>
      <c r="AG31" s="824"/>
      <c r="AH31" s="824"/>
      <c r="AI31" s="824"/>
      <c r="AJ31" s="827"/>
      <c r="AK31" s="877">
        <v>9162</v>
      </c>
      <c r="AL31" s="873"/>
      <c r="AM31" s="873"/>
      <c r="AN31" s="873"/>
      <c r="AO31" s="873"/>
      <c r="AP31" s="873">
        <v>198801</v>
      </c>
      <c r="AQ31" s="873"/>
      <c r="AR31" s="873"/>
      <c r="AS31" s="873"/>
      <c r="AT31" s="873"/>
      <c r="AU31" s="873">
        <v>89063</v>
      </c>
      <c r="AV31" s="873"/>
      <c r="AW31" s="873"/>
      <c r="AX31" s="873"/>
      <c r="AY31" s="873"/>
      <c r="AZ31" s="874" t="s">
        <v>620</v>
      </c>
      <c r="BA31" s="874"/>
      <c r="BB31" s="874"/>
      <c r="BC31" s="874"/>
      <c r="BD31" s="874"/>
      <c r="BE31" s="875" t="s">
        <v>420</v>
      </c>
      <c r="BF31" s="875"/>
      <c r="BG31" s="875"/>
      <c r="BH31" s="875"/>
      <c r="BI31" s="876"/>
      <c r="BJ31" s="232"/>
      <c r="BK31" s="232"/>
      <c r="BL31" s="232"/>
      <c r="BM31" s="232"/>
      <c r="BN31" s="232"/>
      <c r="BO31" s="241"/>
      <c r="BP31" s="241"/>
      <c r="BQ31" s="238">
        <v>25</v>
      </c>
      <c r="BR31" s="239"/>
      <c r="BS31" s="814"/>
      <c r="BT31" s="815"/>
      <c r="BU31" s="815"/>
      <c r="BV31" s="815"/>
      <c r="BW31" s="815"/>
      <c r="BX31" s="815"/>
      <c r="BY31" s="815"/>
      <c r="BZ31" s="815"/>
      <c r="CA31" s="815"/>
      <c r="CB31" s="815"/>
      <c r="CC31" s="815"/>
      <c r="CD31" s="815"/>
      <c r="CE31" s="815"/>
      <c r="CF31" s="815"/>
      <c r="CG31" s="816"/>
      <c r="CH31" s="817"/>
      <c r="CI31" s="809"/>
      <c r="CJ31" s="809"/>
      <c r="CK31" s="809"/>
      <c r="CL31" s="818"/>
      <c r="CM31" s="817"/>
      <c r="CN31" s="809"/>
      <c r="CO31" s="809"/>
      <c r="CP31" s="809"/>
      <c r="CQ31" s="818"/>
      <c r="CR31" s="817"/>
      <c r="CS31" s="809"/>
      <c r="CT31" s="809"/>
      <c r="CU31" s="809"/>
      <c r="CV31" s="818"/>
      <c r="CW31" s="817"/>
      <c r="CX31" s="809"/>
      <c r="CY31" s="809"/>
      <c r="CZ31" s="809"/>
      <c r="DA31" s="818"/>
      <c r="DB31" s="817"/>
      <c r="DC31" s="809"/>
      <c r="DD31" s="809"/>
      <c r="DE31" s="809"/>
      <c r="DF31" s="818"/>
      <c r="DG31" s="817"/>
      <c r="DH31" s="809"/>
      <c r="DI31" s="809"/>
      <c r="DJ31" s="809"/>
      <c r="DK31" s="818"/>
      <c r="DL31" s="817"/>
      <c r="DM31" s="809"/>
      <c r="DN31" s="809"/>
      <c r="DO31" s="809"/>
      <c r="DP31" s="818"/>
      <c r="DQ31" s="817"/>
      <c r="DR31" s="809"/>
      <c r="DS31" s="809"/>
      <c r="DT31" s="809"/>
      <c r="DU31" s="818"/>
      <c r="DV31" s="814"/>
      <c r="DW31" s="815"/>
      <c r="DX31" s="815"/>
      <c r="DY31" s="815"/>
      <c r="DZ31" s="819"/>
      <c r="EA31" s="230"/>
    </row>
    <row r="32" spans="1:131" ht="26.25" customHeight="1" x14ac:dyDescent="0.2">
      <c r="A32" s="242">
        <v>5</v>
      </c>
      <c r="B32" s="820" t="s">
        <v>421</v>
      </c>
      <c r="C32" s="821"/>
      <c r="D32" s="821"/>
      <c r="E32" s="821"/>
      <c r="F32" s="821"/>
      <c r="G32" s="821"/>
      <c r="H32" s="821"/>
      <c r="I32" s="821"/>
      <c r="J32" s="821"/>
      <c r="K32" s="821"/>
      <c r="L32" s="821"/>
      <c r="M32" s="821"/>
      <c r="N32" s="821"/>
      <c r="O32" s="821"/>
      <c r="P32" s="822"/>
      <c r="Q32" s="830">
        <v>796</v>
      </c>
      <c r="R32" s="831"/>
      <c r="S32" s="831"/>
      <c r="T32" s="831"/>
      <c r="U32" s="831"/>
      <c r="V32" s="831">
        <v>731</v>
      </c>
      <c r="W32" s="831"/>
      <c r="X32" s="831"/>
      <c r="Y32" s="831"/>
      <c r="Z32" s="831"/>
      <c r="AA32" s="831">
        <v>65</v>
      </c>
      <c r="AB32" s="831"/>
      <c r="AC32" s="831"/>
      <c r="AD32" s="831"/>
      <c r="AE32" s="826"/>
      <c r="AF32" s="828">
        <v>3356</v>
      </c>
      <c r="AG32" s="824"/>
      <c r="AH32" s="824"/>
      <c r="AI32" s="824"/>
      <c r="AJ32" s="827"/>
      <c r="AK32" s="877">
        <v>150</v>
      </c>
      <c r="AL32" s="873"/>
      <c r="AM32" s="873"/>
      <c r="AN32" s="873"/>
      <c r="AO32" s="873"/>
      <c r="AP32" s="873">
        <v>505</v>
      </c>
      <c r="AQ32" s="873"/>
      <c r="AR32" s="873"/>
      <c r="AS32" s="873"/>
      <c r="AT32" s="873"/>
      <c r="AU32" s="873">
        <v>263</v>
      </c>
      <c r="AV32" s="873"/>
      <c r="AW32" s="873"/>
      <c r="AX32" s="873"/>
      <c r="AY32" s="873"/>
      <c r="AZ32" s="874" t="s">
        <v>620</v>
      </c>
      <c r="BA32" s="874"/>
      <c r="BB32" s="874"/>
      <c r="BC32" s="874"/>
      <c r="BD32" s="874"/>
      <c r="BE32" s="875" t="s">
        <v>420</v>
      </c>
      <c r="BF32" s="875"/>
      <c r="BG32" s="875"/>
      <c r="BH32" s="875"/>
      <c r="BI32" s="876"/>
      <c r="BJ32" s="232"/>
      <c r="BK32" s="232"/>
      <c r="BL32" s="232"/>
      <c r="BM32" s="232"/>
      <c r="BN32" s="232"/>
      <c r="BO32" s="241"/>
      <c r="BP32" s="241"/>
      <c r="BQ32" s="238">
        <v>26</v>
      </c>
      <c r="BR32" s="239"/>
      <c r="BS32" s="814"/>
      <c r="BT32" s="815"/>
      <c r="BU32" s="815"/>
      <c r="BV32" s="815"/>
      <c r="BW32" s="815"/>
      <c r="BX32" s="815"/>
      <c r="BY32" s="815"/>
      <c r="BZ32" s="815"/>
      <c r="CA32" s="815"/>
      <c r="CB32" s="815"/>
      <c r="CC32" s="815"/>
      <c r="CD32" s="815"/>
      <c r="CE32" s="815"/>
      <c r="CF32" s="815"/>
      <c r="CG32" s="816"/>
      <c r="CH32" s="817"/>
      <c r="CI32" s="809"/>
      <c r="CJ32" s="809"/>
      <c r="CK32" s="809"/>
      <c r="CL32" s="818"/>
      <c r="CM32" s="817"/>
      <c r="CN32" s="809"/>
      <c r="CO32" s="809"/>
      <c r="CP32" s="809"/>
      <c r="CQ32" s="818"/>
      <c r="CR32" s="817"/>
      <c r="CS32" s="809"/>
      <c r="CT32" s="809"/>
      <c r="CU32" s="809"/>
      <c r="CV32" s="818"/>
      <c r="CW32" s="817"/>
      <c r="CX32" s="809"/>
      <c r="CY32" s="809"/>
      <c r="CZ32" s="809"/>
      <c r="DA32" s="818"/>
      <c r="DB32" s="817"/>
      <c r="DC32" s="809"/>
      <c r="DD32" s="809"/>
      <c r="DE32" s="809"/>
      <c r="DF32" s="818"/>
      <c r="DG32" s="817"/>
      <c r="DH32" s="809"/>
      <c r="DI32" s="809"/>
      <c r="DJ32" s="809"/>
      <c r="DK32" s="818"/>
      <c r="DL32" s="817"/>
      <c r="DM32" s="809"/>
      <c r="DN32" s="809"/>
      <c r="DO32" s="809"/>
      <c r="DP32" s="818"/>
      <c r="DQ32" s="817"/>
      <c r="DR32" s="809"/>
      <c r="DS32" s="809"/>
      <c r="DT32" s="809"/>
      <c r="DU32" s="818"/>
      <c r="DV32" s="814"/>
      <c r="DW32" s="815"/>
      <c r="DX32" s="815"/>
      <c r="DY32" s="815"/>
      <c r="DZ32" s="819"/>
      <c r="EA32" s="230"/>
    </row>
    <row r="33" spans="1:131" ht="26.25" customHeight="1" x14ac:dyDescent="0.2">
      <c r="A33" s="242">
        <v>6</v>
      </c>
      <c r="B33" s="820" t="s">
        <v>422</v>
      </c>
      <c r="C33" s="821"/>
      <c r="D33" s="821"/>
      <c r="E33" s="821"/>
      <c r="F33" s="821"/>
      <c r="G33" s="821"/>
      <c r="H33" s="821"/>
      <c r="I33" s="821"/>
      <c r="J33" s="821"/>
      <c r="K33" s="821"/>
      <c r="L33" s="821"/>
      <c r="M33" s="821"/>
      <c r="N33" s="821"/>
      <c r="O33" s="821"/>
      <c r="P33" s="822"/>
      <c r="Q33" s="830">
        <v>15359</v>
      </c>
      <c r="R33" s="831"/>
      <c r="S33" s="831"/>
      <c r="T33" s="831"/>
      <c r="U33" s="831"/>
      <c r="V33" s="831">
        <v>14254</v>
      </c>
      <c r="W33" s="831"/>
      <c r="X33" s="831"/>
      <c r="Y33" s="831"/>
      <c r="Z33" s="831"/>
      <c r="AA33" s="831">
        <v>1106</v>
      </c>
      <c r="AB33" s="831"/>
      <c r="AC33" s="831"/>
      <c r="AD33" s="831"/>
      <c r="AE33" s="826"/>
      <c r="AF33" s="828">
        <v>8423</v>
      </c>
      <c r="AG33" s="824"/>
      <c r="AH33" s="824"/>
      <c r="AI33" s="824"/>
      <c r="AJ33" s="827"/>
      <c r="AK33" s="877">
        <v>431</v>
      </c>
      <c r="AL33" s="873"/>
      <c r="AM33" s="873"/>
      <c r="AN33" s="873"/>
      <c r="AO33" s="873"/>
      <c r="AP33" s="873">
        <v>23128</v>
      </c>
      <c r="AQ33" s="873"/>
      <c r="AR33" s="873"/>
      <c r="AS33" s="873"/>
      <c r="AT33" s="873"/>
      <c r="AU33" s="873">
        <v>439</v>
      </c>
      <c r="AV33" s="873"/>
      <c r="AW33" s="873"/>
      <c r="AX33" s="873"/>
      <c r="AY33" s="873"/>
      <c r="AZ33" s="874" t="s">
        <v>620</v>
      </c>
      <c r="BA33" s="874"/>
      <c r="BB33" s="874"/>
      <c r="BC33" s="874"/>
      <c r="BD33" s="874"/>
      <c r="BE33" s="875" t="s">
        <v>420</v>
      </c>
      <c r="BF33" s="875"/>
      <c r="BG33" s="875"/>
      <c r="BH33" s="875"/>
      <c r="BI33" s="876"/>
      <c r="BJ33" s="232"/>
      <c r="BK33" s="232"/>
      <c r="BL33" s="232"/>
      <c r="BM33" s="232"/>
      <c r="BN33" s="232"/>
      <c r="BO33" s="241"/>
      <c r="BP33" s="241"/>
      <c r="BQ33" s="238">
        <v>27</v>
      </c>
      <c r="BR33" s="239"/>
      <c r="BS33" s="814"/>
      <c r="BT33" s="815"/>
      <c r="BU33" s="815"/>
      <c r="BV33" s="815"/>
      <c r="BW33" s="815"/>
      <c r="BX33" s="815"/>
      <c r="BY33" s="815"/>
      <c r="BZ33" s="815"/>
      <c r="CA33" s="815"/>
      <c r="CB33" s="815"/>
      <c r="CC33" s="815"/>
      <c r="CD33" s="815"/>
      <c r="CE33" s="815"/>
      <c r="CF33" s="815"/>
      <c r="CG33" s="816"/>
      <c r="CH33" s="817"/>
      <c r="CI33" s="809"/>
      <c r="CJ33" s="809"/>
      <c r="CK33" s="809"/>
      <c r="CL33" s="818"/>
      <c r="CM33" s="817"/>
      <c r="CN33" s="809"/>
      <c r="CO33" s="809"/>
      <c r="CP33" s="809"/>
      <c r="CQ33" s="818"/>
      <c r="CR33" s="817"/>
      <c r="CS33" s="809"/>
      <c r="CT33" s="809"/>
      <c r="CU33" s="809"/>
      <c r="CV33" s="818"/>
      <c r="CW33" s="817"/>
      <c r="CX33" s="809"/>
      <c r="CY33" s="809"/>
      <c r="CZ33" s="809"/>
      <c r="DA33" s="818"/>
      <c r="DB33" s="817"/>
      <c r="DC33" s="809"/>
      <c r="DD33" s="809"/>
      <c r="DE33" s="809"/>
      <c r="DF33" s="818"/>
      <c r="DG33" s="817"/>
      <c r="DH33" s="809"/>
      <c r="DI33" s="809"/>
      <c r="DJ33" s="809"/>
      <c r="DK33" s="818"/>
      <c r="DL33" s="817"/>
      <c r="DM33" s="809"/>
      <c r="DN33" s="809"/>
      <c r="DO33" s="809"/>
      <c r="DP33" s="818"/>
      <c r="DQ33" s="817"/>
      <c r="DR33" s="809"/>
      <c r="DS33" s="809"/>
      <c r="DT33" s="809"/>
      <c r="DU33" s="818"/>
      <c r="DV33" s="814"/>
      <c r="DW33" s="815"/>
      <c r="DX33" s="815"/>
      <c r="DY33" s="815"/>
      <c r="DZ33" s="819"/>
      <c r="EA33" s="230"/>
    </row>
    <row r="34" spans="1:131" ht="26.25" customHeight="1" x14ac:dyDescent="0.2">
      <c r="A34" s="242">
        <v>7</v>
      </c>
      <c r="B34" s="820" t="s">
        <v>423</v>
      </c>
      <c r="C34" s="821"/>
      <c r="D34" s="821"/>
      <c r="E34" s="821"/>
      <c r="F34" s="821"/>
      <c r="G34" s="821"/>
      <c r="H34" s="821"/>
      <c r="I34" s="821"/>
      <c r="J34" s="821"/>
      <c r="K34" s="821"/>
      <c r="L34" s="821"/>
      <c r="M34" s="821"/>
      <c r="N34" s="821"/>
      <c r="O34" s="821"/>
      <c r="P34" s="822"/>
      <c r="Q34" s="830">
        <v>255</v>
      </c>
      <c r="R34" s="831"/>
      <c r="S34" s="831"/>
      <c r="T34" s="831"/>
      <c r="U34" s="831"/>
      <c r="V34" s="831">
        <v>192</v>
      </c>
      <c r="W34" s="831"/>
      <c r="X34" s="831"/>
      <c r="Y34" s="831"/>
      <c r="Z34" s="831"/>
      <c r="AA34" s="831">
        <v>63</v>
      </c>
      <c r="AB34" s="831"/>
      <c r="AC34" s="831"/>
      <c r="AD34" s="831"/>
      <c r="AE34" s="826"/>
      <c r="AF34" s="828">
        <v>1194</v>
      </c>
      <c r="AG34" s="824"/>
      <c r="AH34" s="824"/>
      <c r="AI34" s="824"/>
      <c r="AJ34" s="827"/>
      <c r="AK34" s="877">
        <v>12</v>
      </c>
      <c r="AL34" s="873"/>
      <c r="AM34" s="873"/>
      <c r="AN34" s="873"/>
      <c r="AO34" s="873"/>
      <c r="AP34" s="873">
        <v>20</v>
      </c>
      <c r="AQ34" s="873"/>
      <c r="AR34" s="873"/>
      <c r="AS34" s="873"/>
      <c r="AT34" s="873"/>
      <c r="AU34" s="873">
        <v>0</v>
      </c>
      <c r="AV34" s="873"/>
      <c r="AW34" s="873"/>
      <c r="AX34" s="873"/>
      <c r="AY34" s="873"/>
      <c r="AZ34" s="874" t="s">
        <v>620</v>
      </c>
      <c r="BA34" s="874"/>
      <c r="BB34" s="874"/>
      <c r="BC34" s="874"/>
      <c r="BD34" s="874"/>
      <c r="BE34" s="875" t="s">
        <v>424</v>
      </c>
      <c r="BF34" s="875"/>
      <c r="BG34" s="875"/>
      <c r="BH34" s="875"/>
      <c r="BI34" s="876"/>
      <c r="BJ34" s="232"/>
      <c r="BK34" s="232"/>
      <c r="BL34" s="232"/>
      <c r="BM34" s="232"/>
      <c r="BN34" s="232"/>
      <c r="BO34" s="241"/>
      <c r="BP34" s="241"/>
      <c r="BQ34" s="238">
        <v>28</v>
      </c>
      <c r="BR34" s="239"/>
      <c r="BS34" s="814"/>
      <c r="BT34" s="815"/>
      <c r="BU34" s="815"/>
      <c r="BV34" s="815"/>
      <c r="BW34" s="815"/>
      <c r="BX34" s="815"/>
      <c r="BY34" s="815"/>
      <c r="BZ34" s="815"/>
      <c r="CA34" s="815"/>
      <c r="CB34" s="815"/>
      <c r="CC34" s="815"/>
      <c r="CD34" s="815"/>
      <c r="CE34" s="815"/>
      <c r="CF34" s="815"/>
      <c r="CG34" s="816"/>
      <c r="CH34" s="817"/>
      <c r="CI34" s="809"/>
      <c r="CJ34" s="809"/>
      <c r="CK34" s="809"/>
      <c r="CL34" s="818"/>
      <c r="CM34" s="817"/>
      <c r="CN34" s="809"/>
      <c r="CO34" s="809"/>
      <c r="CP34" s="809"/>
      <c r="CQ34" s="818"/>
      <c r="CR34" s="817"/>
      <c r="CS34" s="809"/>
      <c r="CT34" s="809"/>
      <c r="CU34" s="809"/>
      <c r="CV34" s="818"/>
      <c r="CW34" s="817"/>
      <c r="CX34" s="809"/>
      <c r="CY34" s="809"/>
      <c r="CZ34" s="809"/>
      <c r="DA34" s="818"/>
      <c r="DB34" s="817"/>
      <c r="DC34" s="809"/>
      <c r="DD34" s="809"/>
      <c r="DE34" s="809"/>
      <c r="DF34" s="818"/>
      <c r="DG34" s="817"/>
      <c r="DH34" s="809"/>
      <c r="DI34" s="809"/>
      <c r="DJ34" s="809"/>
      <c r="DK34" s="818"/>
      <c r="DL34" s="817"/>
      <c r="DM34" s="809"/>
      <c r="DN34" s="809"/>
      <c r="DO34" s="809"/>
      <c r="DP34" s="818"/>
      <c r="DQ34" s="817"/>
      <c r="DR34" s="809"/>
      <c r="DS34" s="809"/>
      <c r="DT34" s="809"/>
      <c r="DU34" s="818"/>
      <c r="DV34" s="814"/>
      <c r="DW34" s="815"/>
      <c r="DX34" s="815"/>
      <c r="DY34" s="815"/>
      <c r="DZ34" s="819"/>
      <c r="EA34" s="230"/>
    </row>
    <row r="35" spans="1:131" ht="26.25" customHeight="1" x14ac:dyDescent="0.2">
      <c r="A35" s="242">
        <v>8</v>
      </c>
      <c r="B35" s="820" t="s">
        <v>425</v>
      </c>
      <c r="C35" s="821"/>
      <c r="D35" s="821"/>
      <c r="E35" s="821"/>
      <c r="F35" s="821"/>
      <c r="G35" s="821"/>
      <c r="H35" s="821"/>
      <c r="I35" s="821"/>
      <c r="J35" s="821"/>
      <c r="K35" s="821"/>
      <c r="L35" s="821"/>
      <c r="M35" s="821"/>
      <c r="N35" s="821"/>
      <c r="O35" s="821"/>
      <c r="P35" s="822"/>
      <c r="Q35" s="830">
        <v>82</v>
      </c>
      <c r="R35" s="831"/>
      <c r="S35" s="831"/>
      <c r="T35" s="831"/>
      <c r="U35" s="831"/>
      <c r="V35" s="831">
        <v>95</v>
      </c>
      <c r="W35" s="831"/>
      <c r="X35" s="831"/>
      <c r="Y35" s="831"/>
      <c r="Z35" s="831"/>
      <c r="AA35" s="831">
        <v>-13</v>
      </c>
      <c r="AB35" s="831"/>
      <c r="AC35" s="831"/>
      <c r="AD35" s="831"/>
      <c r="AE35" s="826"/>
      <c r="AF35" s="828" t="s">
        <v>395</v>
      </c>
      <c r="AG35" s="824"/>
      <c r="AH35" s="824"/>
      <c r="AI35" s="824"/>
      <c r="AJ35" s="827"/>
      <c r="AK35" s="877">
        <v>82</v>
      </c>
      <c r="AL35" s="873"/>
      <c r="AM35" s="873"/>
      <c r="AN35" s="873"/>
      <c r="AO35" s="873"/>
      <c r="AP35" s="873">
        <v>528</v>
      </c>
      <c r="AQ35" s="873"/>
      <c r="AR35" s="873"/>
      <c r="AS35" s="873"/>
      <c r="AT35" s="873"/>
      <c r="AU35" s="873">
        <v>463</v>
      </c>
      <c r="AV35" s="873"/>
      <c r="AW35" s="873"/>
      <c r="AX35" s="873"/>
      <c r="AY35" s="873"/>
      <c r="AZ35" s="874" t="s">
        <v>620</v>
      </c>
      <c r="BA35" s="874"/>
      <c r="BB35" s="874"/>
      <c r="BC35" s="874"/>
      <c r="BD35" s="874"/>
      <c r="BE35" s="875" t="s">
        <v>424</v>
      </c>
      <c r="BF35" s="875"/>
      <c r="BG35" s="875"/>
      <c r="BH35" s="875"/>
      <c r="BI35" s="876"/>
      <c r="BJ35" s="232"/>
      <c r="BK35" s="232"/>
      <c r="BL35" s="232"/>
      <c r="BM35" s="232"/>
      <c r="BN35" s="232"/>
      <c r="BO35" s="241"/>
      <c r="BP35" s="241"/>
      <c r="BQ35" s="238">
        <v>29</v>
      </c>
      <c r="BR35" s="239"/>
      <c r="BS35" s="814"/>
      <c r="BT35" s="815"/>
      <c r="BU35" s="815"/>
      <c r="BV35" s="815"/>
      <c r="BW35" s="815"/>
      <c r="BX35" s="815"/>
      <c r="BY35" s="815"/>
      <c r="BZ35" s="815"/>
      <c r="CA35" s="815"/>
      <c r="CB35" s="815"/>
      <c r="CC35" s="815"/>
      <c r="CD35" s="815"/>
      <c r="CE35" s="815"/>
      <c r="CF35" s="815"/>
      <c r="CG35" s="816"/>
      <c r="CH35" s="817"/>
      <c r="CI35" s="809"/>
      <c r="CJ35" s="809"/>
      <c r="CK35" s="809"/>
      <c r="CL35" s="818"/>
      <c r="CM35" s="817"/>
      <c r="CN35" s="809"/>
      <c r="CO35" s="809"/>
      <c r="CP35" s="809"/>
      <c r="CQ35" s="818"/>
      <c r="CR35" s="817"/>
      <c r="CS35" s="809"/>
      <c r="CT35" s="809"/>
      <c r="CU35" s="809"/>
      <c r="CV35" s="818"/>
      <c r="CW35" s="817"/>
      <c r="CX35" s="809"/>
      <c r="CY35" s="809"/>
      <c r="CZ35" s="809"/>
      <c r="DA35" s="818"/>
      <c r="DB35" s="817"/>
      <c r="DC35" s="809"/>
      <c r="DD35" s="809"/>
      <c r="DE35" s="809"/>
      <c r="DF35" s="818"/>
      <c r="DG35" s="817"/>
      <c r="DH35" s="809"/>
      <c r="DI35" s="809"/>
      <c r="DJ35" s="809"/>
      <c r="DK35" s="818"/>
      <c r="DL35" s="817"/>
      <c r="DM35" s="809"/>
      <c r="DN35" s="809"/>
      <c r="DO35" s="809"/>
      <c r="DP35" s="818"/>
      <c r="DQ35" s="817"/>
      <c r="DR35" s="809"/>
      <c r="DS35" s="809"/>
      <c r="DT35" s="809"/>
      <c r="DU35" s="818"/>
      <c r="DV35" s="814"/>
      <c r="DW35" s="815"/>
      <c r="DX35" s="815"/>
      <c r="DY35" s="815"/>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30"/>
      <c r="R36" s="831"/>
      <c r="S36" s="831"/>
      <c r="T36" s="831"/>
      <c r="U36" s="831"/>
      <c r="V36" s="831"/>
      <c r="W36" s="831"/>
      <c r="X36" s="831"/>
      <c r="Y36" s="831"/>
      <c r="Z36" s="831"/>
      <c r="AA36" s="831"/>
      <c r="AB36" s="831"/>
      <c r="AC36" s="831"/>
      <c r="AD36" s="831"/>
      <c r="AE36" s="826"/>
      <c r="AF36" s="828"/>
      <c r="AG36" s="824"/>
      <c r="AH36" s="824"/>
      <c r="AI36" s="824"/>
      <c r="AJ36" s="827"/>
      <c r="AK36" s="877"/>
      <c r="AL36" s="873"/>
      <c r="AM36" s="873"/>
      <c r="AN36" s="873"/>
      <c r="AO36" s="873"/>
      <c r="AP36" s="873"/>
      <c r="AQ36" s="873"/>
      <c r="AR36" s="873"/>
      <c r="AS36" s="873"/>
      <c r="AT36" s="873"/>
      <c r="AU36" s="873"/>
      <c r="AV36" s="873"/>
      <c r="AW36" s="873"/>
      <c r="AX36" s="873"/>
      <c r="AY36" s="873"/>
      <c r="AZ36" s="874"/>
      <c r="BA36" s="874"/>
      <c r="BB36" s="874"/>
      <c r="BC36" s="874"/>
      <c r="BD36" s="874"/>
      <c r="BE36" s="875"/>
      <c r="BF36" s="875"/>
      <c r="BG36" s="875"/>
      <c r="BH36" s="875"/>
      <c r="BI36" s="876"/>
      <c r="BJ36" s="232"/>
      <c r="BK36" s="232"/>
      <c r="BL36" s="232"/>
      <c r="BM36" s="232"/>
      <c r="BN36" s="232"/>
      <c r="BO36" s="241"/>
      <c r="BP36" s="241"/>
      <c r="BQ36" s="238">
        <v>30</v>
      </c>
      <c r="BR36" s="239"/>
      <c r="BS36" s="814"/>
      <c r="BT36" s="815"/>
      <c r="BU36" s="815"/>
      <c r="BV36" s="815"/>
      <c r="BW36" s="815"/>
      <c r="BX36" s="815"/>
      <c r="BY36" s="815"/>
      <c r="BZ36" s="815"/>
      <c r="CA36" s="815"/>
      <c r="CB36" s="815"/>
      <c r="CC36" s="815"/>
      <c r="CD36" s="815"/>
      <c r="CE36" s="815"/>
      <c r="CF36" s="815"/>
      <c r="CG36" s="816"/>
      <c r="CH36" s="817"/>
      <c r="CI36" s="809"/>
      <c r="CJ36" s="809"/>
      <c r="CK36" s="809"/>
      <c r="CL36" s="818"/>
      <c r="CM36" s="817"/>
      <c r="CN36" s="809"/>
      <c r="CO36" s="809"/>
      <c r="CP36" s="809"/>
      <c r="CQ36" s="818"/>
      <c r="CR36" s="817"/>
      <c r="CS36" s="809"/>
      <c r="CT36" s="809"/>
      <c r="CU36" s="809"/>
      <c r="CV36" s="818"/>
      <c r="CW36" s="817"/>
      <c r="CX36" s="809"/>
      <c r="CY36" s="809"/>
      <c r="CZ36" s="809"/>
      <c r="DA36" s="818"/>
      <c r="DB36" s="817"/>
      <c r="DC36" s="809"/>
      <c r="DD36" s="809"/>
      <c r="DE36" s="809"/>
      <c r="DF36" s="818"/>
      <c r="DG36" s="817"/>
      <c r="DH36" s="809"/>
      <c r="DI36" s="809"/>
      <c r="DJ36" s="809"/>
      <c r="DK36" s="818"/>
      <c r="DL36" s="817"/>
      <c r="DM36" s="809"/>
      <c r="DN36" s="809"/>
      <c r="DO36" s="809"/>
      <c r="DP36" s="818"/>
      <c r="DQ36" s="817"/>
      <c r="DR36" s="809"/>
      <c r="DS36" s="809"/>
      <c r="DT36" s="809"/>
      <c r="DU36" s="818"/>
      <c r="DV36" s="814"/>
      <c r="DW36" s="815"/>
      <c r="DX36" s="815"/>
      <c r="DY36" s="815"/>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30"/>
      <c r="R37" s="831"/>
      <c r="S37" s="831"/>
      <c r="T37" s="831"/>
      <c r="U37" s="831"/>
      <c r="V37" s="831"/>
      <c r="W37" s="831"/>
      <c r="X37" s="831"/>
      <c r="Y37" s="831"/>
      <c r="Z37" s="831"/>
      <c r="AA37" s="831"/>
      <c r="AB37" s="831"/>
      <c r="AC37" s="831"/>
      <c r="AD37" s="831"/>
      <c r="AE37" s="826"/>
      <c r="AF37" s="828"/>
      <c r="AG37" s="824"/>
      <c r="AH37" s="824"/>
      <c r="AI37" s="824"/>
      <c r="AJ37" s="827"/>
      <c r="AK37" s="877"/>
      <c r="AL37" s="873"/>
      <c r="AM37" s="873"/>
      <c r="AN37" s="873"/>
      <c r="AO37" s="873"/>
      <c r="AP37" s="873"/>
      <c r="AQ37" s="873"/>
      <c r="AR37" s="873"/>
      <c r="AS37" s="873"/>
      <c r="AT37" s="873"/>
      <c r="AU37" s="873"/>
      <c r="AV37" s="873"/>
      <c r="AW37" s="873"/>
      <c r="AX37" s="873"/>
      <c r="AY37" s="873"/>
      <c r="AZ37" s="874"/>
      <c r="BA37" s="874"/>
      <c r="BB37" s="874"/>
      <c r="BC37" s="874"/>
      <c r="BD37" s="874"/>
      <c r="BE37" s="875"/>
      <c r="BF37" s="875"/>
      <c r="BG37" s="875"/>
      <c r="BH37" s="875"/>
      <c r="BI37" s="876"/>
      <c r="BJ37" s="232"/>
      <c r="BK37" s="232"/>
      <c r="BL37" s="232"/>
      <c r="BM37" s="232"/>
      <c r="BN37" s="232"/>
      <c r="BO37" s="241"/>
      <c r="BP37" s="241"/>
      <c r="BQ37" s="238">
        <v>31</v>
      </c>
      <c r="BR37" s="239"/>
      <c r="BS37" s="814"/>
      <c r="BT37" s="815"/>
      <c r="BU37" s="815"/>
      <c r="BV37" s="815"/>
      <c r="BW37" s="815"/>
      <c r="BX37" s="815"/>
      <c r="BY37" s="815"/>
      <c r="BZ37" s="815"/>
      <c r="CA37" s="815"/>
      <c r="CB37" s="815"/>
      <c r="CC37" s="815"/>
      <c r="CD37" s="815"/>
      <c r="CE37" s="815"/>
      <c r="CF37" s="815"/>
      <c r="CG37" s="816"/>
      <c r="CH37" s="817"/>
      <c r="CI37" s="809"/>
      <c r="CJ37" s="809"/>
      <c r="CK37" s="809"/>
      <c r="CL37" s="818"/>
      <c r="CM37" s="817"/>
      <c r="CN37" s="809"/>
      <c r="CO37" s="809"/>
      <c r="CP37" s="809"/>
      <c r="CQ37" s="818"/>
      <c r="CR37" s="817"/>
      <c r="CS37" s="809"/>
      <c r="CT37" s="809"/>
      <c r="CU37" s="809"/>
      <c r="CV37" s="818"/>
      <c r="CW37" s="817"/>
      <c r="CX37" s="809"/>
      <c r="CY37" s="809"/>
      <c r="CZ37" s="809"/>
      <c r="DA37" s="818"/>
      <c r="DB37" s="817"/>
      <c r="DC37" s="809"/>
      <c r="DD37" s="809"/>
      <c r="DE37" s="809"/>
      <c r="DF37" s="818"/>
      <c r="DG37" s="817"/>
      <c r="DH37" s="809"/>
      <c r="DI37" s="809"/>
      <c r="DJ37" s="809"/>
      <c r="DK37" s="818"/>
      <c r="DL37" s="817"/>
      <c r="DM37" s="809"/>
      <c r="DN37" s="809"/>
      <c r="DO37" s="809"/>
      <c r="DP37" s="818"/>
      <c r="DQ37" s="817"/>
      <c r="DR37" s="809"/>
      <c r="DS37" s="809"/>
      <c r="DT37" s="809"/>
      <c r="DU37" s="818"/>
      <c r="DV37" s="814"/>
      <c r="DW37" s="815"/>
      <c r="DX37" s="815"/>
      <c r="DY37" s="815"/>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30"/>
      <c r="R38" s="831"/>
      <c r="S38" s="831"/>
      <c r="T38" s="831"/>
      <c r="U38" s="831"/>
      <c r="V38" s="831"/>
      <c r="W38" s="831"/>
      <c r="X38" s="831"/>
      <c r="Y38" s="831"/>
      <c r="Z38" s="831"/>
      <c r="AA38" s="831"/>
      <c r="AB38" s="831"/>
      <c r="AC38" s="831"/>
      <c r="AD38" s="831"/>
      <c r="AE38" s="826"/>
      <c r="AF38" s="828"/>
      <c r="AG38" s="824"/>
      <c r="AH38" s="824"/>
      <c r="AI38" s="824"/>
      <c r="AJ38" s="827"/>
      <c r="AK38" s="877"/>
      <c r="AL38" s="873"/>
      <c r="AM38" s="873"/>
      <c r="AN38" s="873"/>
      <c r="AO38" s="873"/>
      <c r="AP38" s="873"/>
      <c r="AQ38" s="873"/>
      <c r="AR38" s="873"/>
      <c r="AS38" s="873"/>
      <c r="AT38" s="873"/>
      <c r="AU38" s="873"/>
      <c r="AV38" s="873"/>
      <c r="AW38" s="873"/>
      <c r="AX38" s="873"/>
      <c r="AY38" s="873"/>
      <c r="AZ38" s="874"/>
      <c r="BA38" s="874"/>
      <c r="BB38" s="874"/>
      <c r="BC38" s="874"/>
      <c r="BD38" s="874"/>
      <c r="BE38" s="875"/>
      <c r="BF38" s="875"/>
      <c r="BG38" s="875"/>
      <c r="BH38" s="875"/>
      <c r="BI38" s="876"/>
      <c r="BJ38" s="232"/>
      <c r="BK38" s="232"/>
      <c r="BL38" s="232"/>
      <c r="BM38" s="232"/>
      <c r="BN38" s="232"/>
      <c r="BO38" s="241"/>
      <c r="BP38" s="241"/>
      <c r="BQ38" s="238">
        <v>32</v>
      </c>
      <c r="BR38" s="239"/>
      <c r="BS38" s="814"/>
      <c r="BT38" s="815"/>
      <c r="BU38" s="815"/>
      <c r="BV38" s="815"/>
      <c r="BW38" s="815"/>
      <c r="BX38" s="815"/>
      <c r="BY38" s="815"/>
      <c r="BZ38" s="815"/>
      <c r="CA38" s="815"/>
      <c r="CB38" s="815"/>
      <c r="CC38" s="815"/>
      <c r="CD38" s="815"/>
      <c r="CE38" s="815"/>
      <c r="CF38" s="815"/>
      <c r="CG38" s="816"/>
      <c r="CH38" s="817"/>
      <c r="CI38" s="809"/>
      <c r="CJ38" s="809"/>
      <c r="CK38" s="809"/>
      <c r="CL38" s="818"/>
      <c r="CM38" s="817"/>
      <c r="CN38" s="809"/>
      <c r="CO38" s="809"/>
      <c r="CP38" s="809"/>
      <c r="CQ38" s="818"/>
      <c r="CR38" s="817"/>
      <c r="CS38" s="809"/>
      <c r="CT38" s="809"/>
      <c r="CU38" s="809"/>
      <c r="CV38" s="818"/>
      <c r="CW38" s="817"/>
      <c r="CX38" s="809"/>
      <c r="CY38" s="809"/>
      <c r="CZ38" s="809"/>
      <c r="DA38" s="818"/>
      <c r="DB38" s="817"/>
      <c r="DC38" s="809"/>
      <c r="DD38" s="809"/>
      <c r="DE38" s="809"/>
      <c r="DF38" s="818"/>
      <c r="DG38" s="817"/>
      <c r="DH38" s="809"/>
      <c r="DI38" s="809"/>
      <c r="DJ38" s="809"/>
      <c r="DK38" s="818"/>
      <c r="DL38" s="817"/>
      <c r="DM38" s="809"/>
      <c r="DN38" s="809"/>
      <c r="DO38" s="809"/>
      <c r="DP38" s="818"/>
      <c r="DQ38" s="817"/>
      <c r="DR38" s="809"/>
      <c r="DS38" s="809"/>
      <c r="DT38" s="809"/>
      <c r="DU38" s="818"/>
      <c r="DV38" s="814"/>
      <c r="DW38" s="815"/>
      <c r="DX38" s="815"/>
      <c r="DY38" s="815"/>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30"/>
      <c r="R39" s="831"/>
      <c r="S39" s="831"/>
      <c r="T39" s="831"/>
      <c r="U39" s="831"/>
      <c r="V39" s="831"/>
      <c r="W39" s="831"/>
      <c r="X39" s="831"/>
      <c r="Y39" s="831"/>
      <c r="Z39" s="831"/>
      <c r="AA39" s="831"/>
      <c r="AB39" s="831"/>
      <c r="AC39" s="831"/>
      <c r="AD39" s="831"/>
      <c r="AE39" s="826"/>
      <c r="AF39" s="828"/>
      <c r="AG39" s="824"/>
      <c r="AH39" s="824"/>
      <c r="AI39" s="824"/>
      <c r="AJ39" s="827"/>
      <c r="AK39" s="877"/>
      <c r="AL39" s="873"/>
      <c r="AM39" s="873"/>
      <c r="AN39" s="873"/>
      <c r="AO39" s="873"/>
      <c r="AP39" s="873"/>
      <c r="AQ39" s="873"/>
      <c r="AR39" s="873"/>
      <c r="AS39" s="873"/>
      <c r="AT39" s="873"/>
      <c r="AU39" s="873"/>
      <c r="AV39" s="873"/>
      <c r="AW39" s="873"/>
      <c r="AX39" s="873"/>
      <c r="AY39" s="873"/>
      <c r="AZ39" s="874"/>
      <c r="BA39" s="874"/>
      <c r="BB39" s="874"/>
      <c r="BC39" s="874"/>
      <c r="BD39" s="874"/>
      <c r="BE39" s="875"/>
      <c r="BF39" s="875"/>
      <c r="BG39" s="875"/>
      <c r="BH39" s="875"/>
      <c r="BI39" s="876"/>
      <c r="BJ39" s="232"/>
      <c r="BK39" s="232"/>
      <c r="BL39" s="232"/>
      <c r="BM39" s="232"/>
      <c r="BN39" s="232"/>
      <c r="BO39" s="241"/>
      <c r="BP39" s="241"/>
      <c r="BQ39" s="238">
        <v>33</v>
      </c>
      <c r="BR39" s="239"/>
      <c r="BS39" s="814"/>
      <c r="BT39" s="815"/>
      <c r="BU39" s="815"/>
      <c r="BV39" s="815"/>
      <c r="BW39" s="815"/>
      <c r="BX39" s="815"/>
      <c r="BY39" s="815"/>
      <c r="BZ39" s="815"/>
      <c r="CA39" s="815"/>
      <c r="CB39" s="815"/>
      <c r="CC39" s="815"/>
      <c r="CD39" s="815"/>
      <c r="CE39" s="815"/>
      <c r="CF39" s="815"/>
      <c r="CG39" s="816"/>
      <c r="CH39" s="817"/>
      <c r="CI39" s="809"/>
      <c r="CJ39" s="809"/>
      <c r="CK39" s="809"/>
      <c r="CL39" s="818"/>
      <c r="CM39" s="817"/>
      <c r="CN39" s="809"/>
      <c r="CO39" s="809"/>
      <c r="CP39" s="809"/>
      <c r="CQ39" s="818"/>
      <c r="CR39" s="817"/>
      <c r="CS39" s="809"/>
      <c r="CT39" s="809"/>
      <c r="CU39" s="809"/>
      <c r="CV39" s="818"/>
      <c r="CW39" s="817"/>
      <c r="CX39" s="809"/>
      <c r="CY39" s="809"/>
      <c r="CZ39" s="809"/>
      <c r="DA39" s="818"/>
      <c r="DB39" s="817"/>
      <c r="DC39" s="809"/>
      <c r="DD39" s="809"/>
      <c r="DE39" s="809"/>
      <c r="DF39" s="818"/>
      <c r="DG39" s="817"/>
      <c r="DH39" s="809"/>
      <c r="DI39" s="809"/>
      <c r="DJ39" s="809"/>
      <c r="DK39" s="818"/>
      <c r="DL39" s="817"/>
      <c r="DM39" s="809"/>
      <c r="DN39" s="809"/>
      <c r="DO39" s="809"/>
      <c r="DP39" s="818"/>
      <c r="DQ39" s="817"/>
      <c r="DR39" s="809"/>
      <c r="DS39" s="809"/>
      <c r="DT39" s="809"/>
      <c r="DU39" s="818"/>
      <c r="DV39" s="814"/>
      <c r="DW39" s="815"/>
      <c r="DX39" s="815"/>
      <c r="DY39" s="815"/>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30"/>
      <c r="R40" s="831"/>
      <c r="S40" s="831"/>
      <c r="T40" s="831"/>
      <c r="U40" s="831"/>
      <c r="V40" s="831"/>
      <c r="W40" s="831"/>
      <c r="X40" s="831"/>
      <c r="Y40" s="831"/>
      <c r="Z40" s="831"/>
      <c r="AA40" s="831"/>
      <c r="AB40" s="831"/>
      <c r="AC40" s="831"/>
      <c r="AD40" s="831"/>
      <c r="AE40" s="826"/>
      <c r="AF40" s="828"/>
      <c r="AG40" s="824"/>
      <c r="AH40" s="824"/>
      <c r="AI40" s="824"/>
      <c r="AJ40" s="827"/>
      <c r="AK40" s="877"/>
      <c r="AL40" s="873"/>
      <c r="AM40" s="873"/>
      <c r="AN40" s="873"/>
      <c r="AO40" s="873"/>
      <c r="AP40" s="873"/>
      <c r="AQ40" s="873"/>
      <c r="AR40" s="873"/>
      <c r="AS40" s="873"/>
      <c r="AT40" s="873"/>
      <c r="AU40" s="873"/>
      <c r="AV40" s="873"/>
      <c r="AW40" s="873"/>
      <c r="AX40" s="873"/>
      <c r="AY40" s="873"/>
      <c r="AZ40" s="874"/>
      <c r="BA40" s="874"/>
      <c r="BB40" s="874"/>
      <c r="BC40" s="874"/>
      <c r="BD40" s="874"/>
      <c r="BE40" s="875"/>
      <c r="BF40" s="875"/>
      <c r="BG40" s="875"/>
      <c r="BH40" s="875"/>
      <c r="BI40" s="876"/>
      <c r="BJ40" s="232"/>
      <c r="BK40" s="232"/>
      <c r="BL40" s="232"/>
      <c r="BM40" s="232"/>
      <c r="BN40" s="232"/>
      <c r="BO40" s="241"/>
      <c r="BP40" s="241"/>
      <c r="BQ40" s="238">
        <v>34</v>
      </c>
      <c r="BR40" s="239"/>
      <c r="BS40" s="814"/>
      <c r="BT40" s="815"/>
      <c r="BU40" s="815"/>
      <c r="BV40" s="815"/>
      <c r="BW40" s="815"/>
      <c r="BX40" s="815"/>
      <c r="BY40" s="815"/>
      <c r="BZ40" s="815"/>
      <c r="CA40" s="815"/>
      <c r="CB40" s="815"/>
      <c r="CC40" s="815"/>
      <c r="CD40" s="815"/>
      <c r="CE40" s="815"/>
      <c r="CF40" s="815"/>
      <c r="CG40" s="816"/>
      <c r="CH40" s="817"/>
      <c r="CI40" s="809"/>
      <c r="CJ40" s="809"/>
      <c r="CK40" s="809"/>
      <c r="CL40" s="818"/>
      <c r="CM40" s="817"/>
      <c r="CN40" s="809"/>
      <c r="CO40" s="809"/>
      <c r="CP40" s="809"/>
      <c r="CQ40" s="818"/>
      <c r="CR40" s="817"/>
      <c r="CS40" s="809"/>
      <c r="CT40" s="809"/>
      <c r="CU40" s="809"/>
      <c r="CV40" s="818"/>
      <c r="CW40" s="817"/>
      <c r="CX40" s="809"/>
      <c r="CY40" s="809"/>
      <c r="CZ40" s="809"/>
      <c r="DA40" s="818"/>
      <c r="DB40" s="817"/>
      <c r="DC40" s="809"/>
      <c r="DD40" s="809"/>
      <c r="DE40" s="809"/>
      <c r="DF40" s="818"/>
      <c r="DG40" s="817"/>
      <c r="DH40" s="809"/>
      <c r="DI40" s="809"/>
      <c r="DJ40" s="809"/>
      <c r="DK40" s="818"/>
      <c r="DL40" s="817"/>
      <c r="DM40" s="809"/>
      <c r="DN40" s="809"/>
      <c r="DO40" s="809"/>
      <c r="DP40" s="818"/>
      <c r="DQ40" s="817"/>
      <c r="DR40" s="809"/>
      <c r="DS40" s="809"/>
      <c r="DT40" s="809"/>
      <c r="DU40" s="818"/>
      <c r="DV40" s="814"/>
      <c r="DW40" s="815"/>
      <c r="DX40" s="815"/>
      <c r="DY40" s="815"/>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30"/>
      <c r="R41" s="831"/>
      <c r="S41" s="831"/>
      <c r="T41" s="831"/>
      <c r="U41" s="831"/>
      <c r="V41" s="831"/>
      <c r="W41" s="831"/>
      <c r="X41" s="831"/>
      <c r="Y41" s="831"/>
      <c r="Z41" s="831"/>
      <c r="AA41" s="831"/>
      <c r="AB41" s="831"/>
      <c r="AC41" s="831"/>
      <c r="AD41" s="831"/>
      <c r="AE41" s="826"/>
      <c r="AF41" s="828"/>
      <c r="AG41" s="824"/>
      <c r="AH41" s="824"/>
      <c r="AI41" s="824"/>
      <c r="AJ41" s="827"/>
      <c r="AK41" s="877"/>
      <c r="AL41" s="873"/>
      <c r="AM41" s="873"/>
      <c r="AN41" s="873"/>
      <c r="AO41" s="873"/>
      <c r="AP41" s="873"/>
      <c r="AQ41" s="873"/>
      <c r="AR41" s="873"/>
      <c r="AS41" s="873"/>
      <c r="AT41" s="873"/>
      <c r="AU41" s="873"/>
      <c r="AV41" s="873"/>
      <c r="AW41" s="873"/>
      <c r="AX41" s="873"/>
      <c r="AY41" s="873"/>
      <c r="AZ41" s="874"/>
      <c r="BA41" s="874"/>
      <c r="BB41" s="874"/>
      <c r="BC41" s="874"/>
      <c r="BD41" s="874"/>
      <c r="BE41" s="875"/>
      <c r="BF41" s="875"/>
      <c r="BG41" s="875"/>
      <c r="BH41" s="875"/>
      <c r="BI41" s="876"/>
      <c r="BJ41" s="232"/>
      <c r="BK41" s="232"/>
      <c r="BL41" s="232"/>
      <c r="BM41" s="232"/>
      <c r="BN41" s="232"/>
      <c r="BO41" s="241"/>
      <c r="BP41" s="241"/>
      <c r="BQ41" s="238">
        <v>35</v>
      </c>
      <c r="BR41" s="239"/>
      <c r="BS41" s="814"/>
      <c r="BT41" s="815"/>
      <c r="BU41" s="815"/>
      <c r="BV41" s="815"/>
      <c r="BW41" s="815"/>
      <c r="BX41" s="815"/>
      <c r="BY41" s="815"/>
      <c r="BZ41" s="815"/>
      <c r="CA41" s="815"/>
      <c r="CB41" s="815"/>
      <c r="CC41" s="815"/>
      <c r="CD41" s="815"/>
      <c r="CE41" s="815"/>
      <c r="CF41" s="815"/>
      <c r="CG41" s="816"/>
      <c r="CH41" s="817"/>
      <c r="CI41" s="809"/>
      <c r="CJ41" s="809"/>
      <c r="CK41" s="809"/>
      <c r="CL41" s="818"/>
      <c r="CM41" s="817"/>
      <c r="CN41" s="809"/>
      <c r="CO41" s="809"/>
      <c r="CP41" s="809"/>
      <c r="CQ41" s="818"/>
      <c r="CR41" s="817"/>
      <c r="CS41" s="809"/>
      <c r="CT41" s="809"/>
      <c r="CU41" s="809"/>
      <c r="CV41" s="818"/>
      <c r="CW41" s="817"/>
      <c r="CX41" s="809"/>
      <c r="CY41" s="809"/>
      <c r="CZ41" s="809"/>
      <c r="DA41" s="818"/>
      <c r="DB41" s="817"/>
      <c r="DC41" s="809"/>
      <c r="DD41" s="809"/>
      <c r="DE41" s="809"/>
      <c r="DF41" s="818"/>
      <c r="DG41" s="817"/>
      <c r="DH41" s="809"/>
      <c r="DI41" s="809"/>
      <c r="DJ41" s="809"/>
      <c r="DK41" s="818"/>
      <c r="DL41" s="817"/>
      <c r="DM41" s="809"/>
      <c r="DN41" s="809"/>
      <c r="DO41" s="809"/>
      <c r="DP41" s="818"/>
      <c r="DQ41" s="817"/>
      <c r="DR41" s="809"/>
      <c r="DS41" s="809"/>
      <c r="DT41" s="809"/>
      <c r="DU41" s="818"/>
      <c r="DV41" s="814"/>
      <c r="DW41" s="815"/>
      <c r="DX41" s="815"/>
      <c r="DY41" s="815"/>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30"/>
      <c r="R42" s="831"/>
      <c r="S42" s="831"/>
      <c r="T42" s="831"/>
      <c r="U42" s="831"/>
      <c r="V42" s="831"/>
      <c r="W42" s="831"/>
      <c r="X42" s="831"/>
      <c r="Y42" s="831"/>
      <c r="Z42" s="831"/>
      <c r="AA42" s="831"/>
      <c r="AB42" s="831"/>
      <c r="AC42" s="831"/>
      <c r="AD42" s="831"/>
      <c r="AE42" s="826"/>
      <c r="AF42" s="828"/>
      <c r="AG42" s="824"/>
      <c r="AH42" s="824"/>
      <c r="AI42" s="824"/>
      <c r="AJ42" s="827"/>
      <c r="AK42" s="877"/>
      <c r="AL42" s="873"/>
      <c r="AM42" s="873"/>
      <c r="AN42" s="873"/>
      <c r="AO42" s="873"/>
      <c r="AP42" s="873"/>
      <c r="AQ42" s="873"/>
      <c r="AR42" s="873"/>
      <c r="AS42" s="873"/>
      <c r="AT42" s="873"/>
      <c r="AU42" s="873"/>
      <c r="AV42" s="873"/>
      <c r="AW42" s="873"/>
      <c r="AX42" s="873"/>
      <c r="AY42" s="873"/>
      <c r="AZ42" s="874"/>
      <c r="BA42" s="874"/>
      <c r="BB42" s="874"/>
      <c r="BC42" s="874"/>
      <c r="BD42" s="874"/>
      <c r="BE42" s="875"/>
      <c r="BF42" s="875"/>
      <c r="BG42" s="875"/>
      <c r="BH42" s="875"/>
      <c r="BI42" s="876"/>
      <c r="BJ42" s="232"/>
      <c r="BK42" s="232"/>
      <c r="BL42" s="232"/>
      <c r="BM42" s="232"/>
      <c r="BN42" s="232"/>
      <c r="BO42" s="241"/>
      <c r="BP42" s="241"/>
      <c r="BQ42" s="238">
        <v>36</v>
      </c>
      <c r="BR42" s="239"/>
      <c r="BS42" s="814"/>
      <c r="BT42" s="815"/>
      <c r="BU42" s="815"/>
      <c r="BV42" s="815"/>
      <c r="BW42" s="815"/>
      <c r="BX42" s="815"/>
      <c r="BY42" s="815"/>
      <c r="BZ42" s="815"/>
      <c r="CA42" s="815"/>
      <c r="CB42" s="815"/>
      <c r="CC42" s="815"/>
      <c r="CD42" s="815"/>
      <c r="CE42" s="815"/>
      <c r="CF42" s="815"/>
      <c r="CG42" s="816"/>
      <c r="CH42" s="817"/>
      <c r="CI42" s="809"/>
      <c r="CJ42" s="809"/>
      <c r="CK42" s="809"/>
      <c r="CL42" s="818"/>
      <c r="CM42" s="817"/>
      <c r="CN42" s="809"/>
      <c r="CO42" s="809"/>
      <c r="CP42" s="809"/>
      <c r="CQ42" s="818"/>
      <c r="CR42" s="817"/>
      <c r="CS42" s="809"/>
      <c r="CT42" s="809"/>
      <c r="CU42" s="809"/>
      <c r="CV42" s="818"/>
      <c r="CW42" s="817"/>
      <c r="CX42" s="809"/>
      <c r="CY42" s="809"/>
      <c r="CZ42" s="809"/>
      <c r="DA42" s="818"/>
      <c r="DB42" s="817"/>
      <c r="DC42" s="809"/>
      <c r="DD42" s="809"/>
      <c r="DE42" s="809"/>
      <c r="DF42" s="818"/>
      <c r="DG42" s="817"/>
      <c r="DH42" s="809"/>
      <c r="DI42" s="809"/>
      <c r="DJ42" s="809"/>
      <c r="DK42" s="818"/>
      <c r="DL42" s="817"/>
      <c r="DM42" s="809"/>
      <c r="DN42" s="809"/>
      <c r="DO42" s="809"/>
      <c r="DP42" s="818"/>
      <c r="DQ42" s="817"/>
      <c r="DR42" s="809"/>
      <c r="DS42" s="809"/>
      <c r="DT42" s="809"/>
      <c r="DU42" s="818"/>
      <c r="DV42" s="814"/>
      <c r="DW42" s="815"/>
      <c r="DX42" s="815"/>
      <c r="DY42" s="815"/>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30"/>
      <c r="R43" s="831"/>
      <c r="S43" s="831"/>
      <c r="T43" s="831"/>
      <c r="U43" s="831"/>
      <c r="V43" s="831"/>
      <c r="W43" s="831"/>
      <c r="X43" s="831"/>
      <c r="Y43" s="831"/>
      <c r="Z43" s="831"/>
      <c r="AA43" s="831"/>
      <c r="AB43" s="831"/>
      <c r="AC43" s="831"/>
      <c r="AD43" s="831"/>
      <c r="AE43" s="826"/>
      <c r="AF43" s="828"/>
      <c r="AG43" s="824"/>
      <c r="AH43" s="824"/>
      <c r="AI43" s="824"/>
      <c r="AJ43" s="827"/>
      <c r="AK43" s="877"/>
      <c r="AL43" s="873"/>
      <c r="AM43" s="873"/>
      <c r="AN43" s="873"/>
      <c r="AO43" s="873"/>
      <c r="AP43" s="873"/>
      <c r="AQ43" s="873"/>
      <c r="AR43" s="873"/>
      <c r="AS43" s="873"/>
      <c r="AT43" s="873"/>
      <c r="AU43" s="873"/>
      <c r="AV43" s="873"/>
      <c r="AW43" s="873"/>
      <c r="AX43" s="873"/>
      <c r="AY43" s="873"/>
      <c r="AZ43" s="874"/>
      <c r="BA43" s="874"/>
      <c r="BB43" s="874"/>
      <c r="BC43" s="874"/>
      <c r="BD43" s="874"/>
      <c r="BE43" s="875"/>
      <c r="BF43" s="875"/>
      <c r="BG43" s="875"/>
      <c r="BH43" s="875"/>
      <c r="BI43" s="876"/>
      <c r="BJ43" s="232"/>
      <c r="BK43" s="232"/>
      <c r="BL43" s="232"/>
      <c r="BM43" s="232"/>
      <c r="BN43" s="232"/>
      <c r="BO43" s="241"/>
      <c r="BP43" s="241"/>
      <c r="BQ43" s="238">
        <v>37</v>
      </c>
      <c r="BR43" s="239"/>
      <c r="BS43" s="814"/>
      <c r="BT43" s="815"/>
      <c r="BU43" s="815"/>
      <c r="BV43" s="815"/>
      <c r="BW43" s="815"/>
      <c r="BX43" s="815"/>
      <c r="BY43" s="815"/>
      <c r="BZ43" s="815"/>
      <c r="CA43" s="815"/>
      <c r="CB43" s="815"/>
      <c r="CC43" s="815"/>
      <c r="CD43" s="815"/>
      <c r="CE43" s="815"/>
      <c r="CF43" s="815"/>
      <c r="CG43" s="816"/>
      <c r="CH43" s="817"/>
      <c r="CI43" s="809"/>
      <c r="CJ43" s="809"/>
      <c r="CK43" s="809"/>
      <c r="CL43" s="818"/>
      <c r="CM43" s="817"/>
      <c r="CN43" s="809"/>
      <c r="CO43" s="809"/>
      <c r="CP43" s="809"/>
      <c r="CQ43" s="818"/>
      <c r="CR43" s="817"/>
      <c r="CS43" s="809"/>
      <c r="CT43" s="809"/>
      <c r="CU43" s="809"/>
      <c r="CV43" s="818"/>
      <c r="CW43" s="817"/>
      <c r="CX43" s="809"/>
      <c r="CY43" s="809"/>
      <c r="CZ43" s="809"/>
      <c r="DA43" s="818"/>
      <c r="DB43" s="817"/>
      <c r="DC43" s="809"/>
      <c r="DD43" s="809"/>
      <c r="DE43" s="809"/>
      <c r="DF43" s="818"/>
      <c r="DG43" s="817"/>
      <c r="DH43" s="809"/>
      <c r="DI43" s="809"/>
      <c r="DJ43" s="809"/>
      <c r="DK43" s="818"/>
      <c r="DL43" s="817"/>
      <c r="DM43" s="809"/>
      <c r="DN43" s="809"/>
      <c r="DO43" s="809"/>
      <c r="DP43" s="818"/>
      <c r="DQ43" s="817"/>
      <c r="DR43" s="809"/>
      <c r="DS43" s="809"/>
      <c r="DT43" s="809"/>
      <c r="DU43" s="818"/>
      <c r="DV43" s="814"/>
      <c r="DW43" s="815"/>
      <c r="DX43" s="815"/>
      <c r="DY43" s="815"/>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30"/>
      <c r="R44" s="831"/>
      <c r="S44" s="831"/>
      <c r="T44" s="831"/>
      <c r="U44" s="831"/>
      <c r="V44" s="831"/>
      <c r="W44" s="831"/>
      <c r="X44" s="831"/>
      <c r="Y44" s="831"/>
      <c r="Z44" s="831"/>
      <c r="AA44" s="831"/>
      <c r="AB44" s="831"/>
      <c r="AC44" s="831"/>
      <c r="AD44" s="831"/>
      <c r="AE44" s="826"/>
      <c r="AF44" s="828"/>
      <c r="AG44" s="824"/>
      <c r="AH44" s="824"/>
      <c r="AI44" s="824"/>
      <c r="AJ44" s="827"/>
      <c r="AK44" s="877"/>
      <c r="AL44" s="873"/>
      <c r="AM44" s="873"/>
      <c r="AN44" s="873"/>
      <c r="AO44" s="873"/>
      <c r="AP44" s="873"/>
      <c r="AQ44" s="873"/>
      <c r="AR44" s="873"/>
      <c r="AS44" s="873"/>
      <c r="AT44" s="873"/>
      <c r="AU44" s="873"/>
      <c r="AV44" s="873"/>
      <c r="AW44" s="873"/>
      <c r="AX44" s="873"/>
      <c r="AY44" s="873"/>
      <c r="AZ44" s="874"/>
      <c r="BA44" s="874"/>
      <c r="BB44" s="874"/>
      <c r="BC44" s="874"/>
      <c r="BD44" s="874"/>
      <c r="BE44" s="875"/>
      <c r="BF44" s="875"/>
      <c r="BG44" s="875"/>
      <c r="BH44" s="875"/>
      <c r="BI44" s="876"/>
      <c r="BJ44" s="232"/>
      <c r="BK44" s="232"/>
      <c r="BL44" s="232"/>
      <c r="BM44" s="232"/>
      <c r="BN44" s="232"/>
      <c r="BO44" s="241"/>
      <c r="BP44" s="241"/>
      <c r="BQ44" s="238">
        <v>38</v>
      </c>
      <c r="BR44" s="239"/>
      <c r="BS44" s="814"/>
      <c r="BT44" s="815"/>
      <c r="BU44" s="815"/>
      <c r="BV44" s="815"/>
      <c r="BW44" s="815"/>
      <c r="BX44" s="815"/>
      <c r="BY44" s="815"/>
      <c r="BZ44" s="815"/>
      <c r="CA44" s="815"/>
      <c r="CB44" s="815"/>
      <c r="CC44" s="815"/>
      <c r="CD44" s="815"/>
      <c r="CE44" s="815"/>
      <c r="CF44" s="815"/>
      <c r="CG44" s="816"/>
      <c r="CH44" s="817"/>
      <c r="CI44" s="809"/>
      <c r="CJ44" s="809"/>
      <c r="CK44" s="809"/>
      <c r="CL44" s="818"/>
      <c r="CM44" s="817"/>
      <c r="CN44" s="809"/>
      <c r="CO44" s="809"/>
      <c r="CP44" s="809"/>
      <c r="CQ44" s="818"/>
      <c r="CR44" s="817"/>
      <c r="CS44" s="809"/>
      <c r="CT44" s="809"/>
      <c r="CU44" s="809"/>
      <c r="CV44" s="818"/>
      <c r="CW44" s="817"/>
      <c r="CX44" s="809"/>
      <c r="CY44" s="809"/>
      <c r="CZ44" s="809"/>
      <c r="DA44" s="818"/>
      <c r="DB44" s="817"/>
      <c r="DC44" s="809"/>
      <c r="DD44" s="809"/>
      <c r="DE44" s="809"/>
      <c r="DF44" s="818"/>
      <c r="DG44" s="817"/>
      <c r="DH44" s="809"/>
      <c r="DI44" s="809"/>
      <c r="DJ44" s="809"/>
      <c r="DK44" s="818"/>
      <c r="DL44" s="817"/>
      <c r="DM44" s="809"/>
      <c r="DN44" s="809"/>
      <c r="DO44" s="809"/>
      <c r="DP44" s="818"/>
      <c r="DQ44" s="817"/>
      <c r="DR44" s="809"/>
      <c r="DS44" s="809"/>
      <c r="DT44" s="809"/>
      <c r="DU44" s="818"/>
      <c r="DV44" s="814"/>
      <c r="DW44" s="815"/>
      <c r="DX44" s="815"/>
      <c r="DY44" s="815"/>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30"/>
      <c r="R45" s="831"/>
      <c r="S45" s="831"/>
      <c r="T45" s="831"/>
      <c r="U45" s="831"/>
      <c r="V45" s="831"/>
      <c r="W45" s="831"/>
      <c r="X45" s="831"/>
      <c r="Y45" s="831"/>
      <c r="Z45" s="831"/>
      <c r="AA45" s="831"/>
      <c r="AB45" s="831"/>
      <c r="AC45" s="831"/>
      <c r="AD45" s="831"/>
      <c r="AE45" s="826"/>
      <c r="AF45" s="828"/>
      <c r="AG45" s="824"/>
      <c r="AH45" s="824"/>
      <c r="AI45" s="824"/>
      <c r="AJ45" s="827"/>
      <c r="AK45" s="877"/>
      <c r="AL45" s="873"/>
      <c r="AM45" s="873"/>
      <c r="AN45" s="873"/>
      <c r="AO45" s="873"/>
      <c r="AP45" s="873"/>
      <c r="AQ45" s="873"/>
      <c r="AR45" s="873"/>
      <c r="AS45" s="873"/>
      <c r="AT45" s="873"/>
      <c r="AU45" s="873"/>
      <c r="AV45" s="873"/>
      <c r="AW45" s="873"/>
      <c r="AX45" s="873"/>
      <c r="AY45" s="873"/>
      <c r="AZ45" s="874"/>
      <c r="BA45" s="874"/>
      <c r="BB45" s="874"/>
      <c r="BC45" s="874"/>
      <c r="BD45" s="874"/>
      <c r="BE45" s="875"/>
      <c r="BF45" s="875"/>
      <c r="BG45" s="875"/>
      <c r="BH45" s="875"/>
      <c r="BI45" s="876"/>
      <c r="BJ45" s="232"/>
      <c r="BK45" s="232"/>
      <c r="BL45" s="232"/>
      <c r="BM45" s="232"/>
      <c r="BN45" s="232"/>
      <c r="BO45" s="241"/>
      <c r="BP45" s="241"/>
      <c r="BQ45" s="238">
        <v>39</v>
      </c>
      <c r="BR45" s="239"/>
      <c r="BS45" s="814"/>
      <c r="BT45" s="815"/>
      <c r="BU45" s="815"/>
      <c r="BV45" s="815"/>
      <c r="BW45" s="815"/>
      <c r="BX45" s="815"/>
      <c r="BY45" s="815"/>
      <c r="BZ45" s="815"/>
      <c r="CA45" s="815"/>
      <c r="CB45" s="815"/>
      <c r="CC45" s="815"/>
      <c r="CD45" s="815"/>
      <c r="CE45" s="815"/>
      <c r="CF45" s="815"/>
      <c r="CG45" s="816"/>
      <c r="CH45" s="817"/>
      <c r="CI45" s="809"/>
      <c r="CJ45" s="809"/>
      <c r="CK45" s="809"/>
      <c r="CL45" s="818"/>
      <c r="CM45" s="817"/>
      <c r="CN45" s="809"/>
      <c r="CO45" s="809"/>
      <c r="CP45" s="809"/>
      <c r="CQ45" s="818"/>
      <c r="CR45" s="817"/>
      <c r="CS45" s="809"/>
      <c r="CT45" s="809"/>
      <c r="CU45" s="809"/>
      <c r="CV45" s="818"/>
      <c r="CW45" s="817"/>
      <c r="CX45" s="809"/>
      <c r="CY45" s="809"/>
      <c r="CZ45" s="809"/>
      <c r="DA45" s="818"/>
      <c r="DB45" s="817"/>
      <c r="DC45" s="809"/>
      <c r="DD45" s="809"/>
      <c r="DE45" s="809"/>
      <c r="DF45" s="818"/>
      <c r="DG45" s="817"/>
      <c r="DH45" s="809"/>
      <c r="DI45" s="809"/>
      <c r="DJ45" s="809"/>
      <c r="DK45" s="818"/>
      <c r="DL45" s="817"/>
      <c r="DM45" s="809"/>
      <c r="DN45" s="809"/>
      <c r="DO45" s="809"/>
      <c r="DP45" s="818"/>
      <c r="DQ45" s="817"/>
      <c r="DR45" s="809"/>
      <c r="DS45" s="809"/>
      <c r="DT45" s="809"/>
      <c r="DU45" s="818"/>
      <c r="DV45" s="814"/>
      <c r="DW45" s="815"/>
      <c r="DX45" s="815"/>
      <c r="DY45" s="815"/>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30"/>
      <c r="R46" s="831"/>
      <c r="S46" s="831"/>
      <c r="T46" s="831"/>
      <c r="U46" s="831"/>
      <c r="V46" s="831"/>
      <c r="W46" s="831"/>
      <c r="X46" s="831"/>
      <c r="Y46" s="831"/>
      <c r="Z46" s="831"/>
      <c r="AA46" s="831"/>
      <c r="AB46" s="831"/>
      <c r="AC46" s="831"/>
      <c r="AD46" s="831"/>
      <c r="AE46" s="826"/>
      <c r="AF46" s="828"/>
      <c r="AG46" s="824"/>
      <c r="AH46" s="824"/>
      <c r="AI46" s="824"/>
      <c r="AJ46" s="827"/>
      <c r="AK46" s="877"/>
      <c r="AL46" s="873"/>
      <c r="AM46" s="873"/>
      <c r="AN46" s="873"/>
      <c r="AO46" s="873"/>
      <c r="AP46" s="873"/>
      <c r="AQ46" s="873"/>
      <c r="AR46" s="873"/>
      <c r="AS46" s="873"/>
      <c r="AT46" s="873"/>
      <c r="AU46" s="873"/>
      <c r="AV46" s="873"/>
      <c r="AW46" s="873"/>
      <c r="AX46" s="873"/>
      <c r="AY46" s="873"/>
      <c r="AZ46" s="874"/>
      <c r="BA46" s="874"/>
      <c r="BB46" s="874"/>
      <c r="BC46" s="874"/>
      <c r="BD46" s="874"/>
      <c r="BE46" s="875"/>
      <c r="BF46" s="875"/>
      <c r="BG46" s="875"/>
      <c r="BH46" s="875"/>
      <c r="BI46" s="876"/>
      <c r="BJ46" s="232"/>
      <c r="BK46" s="232"/>
      <c r="BL46" s="232"/>
      <c r="BM46" s="232"/>
      <c r="BN46" s="232"/>
      <c r="BO46" s="241"/>
      <c r="BP46" s="241"/>
      <c r="BQ46" s="238">
        <v>40</v>
      </c>
      <c r="BR46" s="239"/>
      <c r="BS46" s="814"/>
      <c r="BT46" s="815"/>
      <c r="BU46" s="815"/>
      <c r="BV46" s="815"/>
      <c r="BW46" s="815"/>
      <c r="BX46" s="815"/>
      <c r="BY46" s="815"/>
      <c r="BZ46" s="815"/>
      <c r="CA46" s="815"/>
      <c r="CB46" s="815"/>
      <c r="CC46" s="815"/>
      <c r="CD46" s="815"/>
      <c r="CE46" s="815"/>
      <c r="CF46" s="815"/>
      <c r="CG46" s="816"/>
      <c r="CH46" s="817"/>
      <c r="CI46" s="809"/>
      <c r="CJ46" s="809"/>
      <c r="CK46" s="809"/>
      <c r="CL46" s="818"/>
      <c r="CM46" s="817"/>
      <c r="CN46" s="809"/>
      <c r="CO46" s="809"/>
      <c r="CP46" s="809"/>
      <c r="CQ46" s="818"/>
      <c r="CR46" s="817"/>
      <c r="CS46" s="809"/>
      <c r="CT46" s="809"/>
      <c r="CU46" s="809"/>
      <c r="CV46" s="818"/>
      <c r="CW46" s="817"/>
      <c r="CX46" s="809"/>
      <c r="CY46" s="809"/>
      <c r="CZ46" s="809"/>
      <c r="DA46" s="818"/>
      <c r="DB46" s="817"/>
      <c r="DC46" s="809"/>
      <c r="DD46" s="809"/>
      <c r="DE46" s="809"/>
      <c r="DF46" s="818"/>
      <c r="DG46" s="817"/>
      <c r="DH46" s="809"/>
      <c r="DI46" s="809"/>
      <c r="DJ46" s="809"/>
      <c r="DK46" s="818"/>
      <c r="DL46" s="817"/>
      <c r="DM46" s="809"/>
      <c r="DN46" s="809"/>
      <c r="DO46" s="809"/>
      <c r="DP46" s="818"/>
      <c r="DQ46" s="817"/>
      <c r="DR46" s="809"/>
      <c r="DS46" s="809"/>
      <c r="DT46" s="809"/>
      <c r="DU46" s="818"/>
      <c r="DV46" s="814"/>
      <c r="DW46" s="815"/>
      <c r="DX46" s="815"/>
      <c r="DY46" s="815"/>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30"/>
      <c r="R47" s="831"/>
      <c r="S47" s="831"/>
      <c r="T47" s="831"/>
      <c r="U47" s="831"/>
      <c r="V47" s="831"/>
      <c r="W47" s="831"/>
      <c r="X47" s="831"/>
      <c r="Y47" s="831"/>
      <c r="Z47" s="831"/>
      <c r="AA47" s="831"/>
      <c r="AB47" s="831"/>
      <c r="AC47" s="831"/>
      <c r="AD47" s="831"/>
      <c r="AE47" s="826"/>
      <c r="AF47" s="828"/>
      <c r="AG47" s="824"/>
      <c r="AH47" s="824"/>
      <c r="AI47" s="824"/>
      <c r="AJ47" s="827"/>
      <c r="AK47" s="877"/>
      <c r="AL47" s="873"/>
      <c r="AM47" s="873"/>
      <c r="AN47" s="873"/>
      <c r="AO47" s="873"/>
      <c r="AP47" s="873"/>
      <c r="AQ47" s="873"/>
      <c r="AR47" s="873"/>
      <c r="AS47" s="873"/>
      <c r="AT47" s="873"/>
      <c r="AU47" s="873"/>
      <c r="AV47" s="873"/>
      <c r="AW47" s="873"/>
      <c r="AX47" s="873"/>
      <c r="AY47" s="873"/>
      <c r="AZ47" s="874"/>
      <c r="BA47" s="874"/>
      <c r="BB47" s="874"/>
      <c r="BC47" s="874"/>
      <c r="BD47" s="874"/>
      <c r="BE47" s="875"/>
      <c r="BF47" s="875"/>
      <c r="BG47" s="875"/>
      <c r="BH47" s="875"/>
      <c r="BI47" s="876"/>
      <c r="BJ47" s="232"/>
      <c r="BK47" s="232"/>
      <c r="BL47" s="232"/>
      <c r="BM47" s="232"/>
      <c r="BN47" s="232"/>
      <c r="BO47" s="241"/>
      <c r="BP47" s="241"/>
      <c r="BQ47" s="238">
        <v>41</v>
      </c>
      <c r="BR47" s="239"/>
      <c r="BS47" s="814"/>
      <c r="BT47" s="815"/>
      <c r="BU47" s="815"/>
      <c r="BV47" s="815"/>
      <c r="BW47" s="815"/>
      <c r="BX47" s="815"/>
      <c r="BY47" s="815"/>
      <c r="BZ47" s="815"/>
      <c r="CA47" s="815"/>
      <c r="CB47" s="815"/>
      <c r="CC47" s="815"/>
      <c r="CD47" s="815"/>
      <c r="CE47" s="815"/>
      <c r="CF47" s="815"/>
      <c r="CG47" s="816"/>
      <c r="CH47" s="817"/>
      <c r="CI47" s="809"/>
      <c r="CJ47" s="809"/>
      <c r="CK47" s="809"/>
      <c r="CL47" s="818"/>
      <c r="CM47" s="817"/>
      <c r="CN47" s="809"/>
      <c r="CO47" s="809"/>
      <c r="CP47" s="809"/>
      <c r="CQ47" s="818"/>
      <c r="CR47" s="817"/>
      <c r="CS47" s="809"/>
      <c r="CT47" s="809"/>
      <c r="CU47" s="809"/>
      <c r="CV47" s="818"/>
      <c r="CW47" s="817"/>
      <c r="CX47" s="809"/>
      <c r="CY47" s="809"/>
      <c r="CZ47" s="809"/>
      <c r="DA47" s="818"/>
      <c r="DB47" s="817"/>
      <c r="DC47" s="809"/>
      <c r="DD47" s="809"/>
      <c r="DE47" s="809"/>
      <c r="DF47" s="818"/>
      <c r="DG47" s="817"/>
      <c r="DH47" s="809"/>
      <c r="DI47" s="809"/>
      <c r="DJ47" s="809"/>
      <c r="DK47" s="818"/>
      <c r="DL47" s="817"/>
      <c r="DM47" s="809"/>
      <c r="DN47" s="809"/>
      <c r="DO47" s="809"/>
      <c r="DP47" s="818"/>
      <c r="DQ47" s="817"/>
      <c r="DR47" s="809"/>
      <c r="DS47" s="809"/>
      <c r="DT47" s="809"/>
      <c r="DU47" s="818"/>
      <c r="DV47" s="814"/>
      <c r="DW47" s="815"/>
      <c r="DX47" s="815"/>
      <c r="DY47" s="815"/>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30"/>
      <c r="R48" s="831"/>
      <c r="S48" s="831"/>
      <c r="T48" s="831"/>
      <c r="U48" s="831"/>
      <c r="V48" s="831"/>
      <c r="W48" s="831"/>
      <c r="X48" s="831"/>
      <c r="Y48" s="831"/>
      <c r="Z48" s="831"/>
      <c r="AA48" s="831"/>
      <c r="AB48" s="831"/>
      <c r="AC48" s="831"/>
      <c r="AD48" s="831"/>
      <c r="AE48" s="826"/>
      <c r="AF48" s="828"/>
      <c r="AG48" s="824"/>
      <c r="AH48" s="824"/>
      <c r="AI48" s="824"/>
      <c r="AJ48" s="827"/>
      <c r="AK48" s="877"/>
      <c r="AL48" s="873"/>
      <c r="AM48" s="873"/>
      <c r="AN48" s="873"/>
      <c r="AO48" s="873"/>
      <c r="AP48" s="873"/>
      <c r="AQ48" s="873"/>
      <c r="AR48" s="873"/>
      <c r="AS48" s="873"/>
      <c r="AT48" s="873"/>
      <c r="AU48" s="873"/>
      <c r="AV48" s="873"/>
      <c r="AW48" s="873"/>
      <c r="AX48" s="873"/>
      <c r="AY48" s="873"/>
      <c r="AZ48" s="874"/>
      <c r="BA48" s="874"/>
      <c r="BB48" s="874"/>
      <c r="BC48" s="874"/>
      <c r="BD48" s="874"/>
      <c r="BE48" s="875"/>
      <c r="BF48" s="875"/>
      <c r="BG48" s="875"/>
      <c r="BH48" s="875"/>
      <c r="BI48" s="876"/>
      <c r="BJ48" s="232"/>
      <c r="BK48" s="232"/>
      <c r="BL48" s="232"/>
      <c r="BM48" s="232"/>
      <c r="BN48" s="232"/>
      <c r="BO48" s="241"/>
      <c r="BP48" s="241"/>
      <c r="BQ48" s="238">
        <v>42</v>
      </c>
      <c r="BR48" s="239"/>
      <c r="BS48" s="814"/>
      <c r="BT48" s="815"/>
      <c r="BU48" s="815"/>
      <c r="BV48" s="815"/>
      <c r="BW48" s="815"/>
      <c r="BX48" s="815"/>
      <c r="BY48" s="815"/>
      <c r="BZ48" s="815"/>
      <c r="CA48" s="815"/>
      <c r="CB48" s="815"/>
      <c r="CC48" s="815"/>
      <c r="CD48" s="815"/>
      <c r="CE48" s="815"/>
      <c r="CF48" s="815"/>
      <c r="CG48" s="816"/>
      <c r="CH48" s="817"/>
      <c r="CI48" s="809"/>
      <c r="CJ48" s="809"/>
      <c r="CK48" s="809"/>
      <c r="CL48" s="818"/>
      <c r="CM48" s="817"/>
      <c r="CN48" s="809"/>
      <c r="CO48" s="809"/>
      <c r="CP48" s="809"/>
      <c r="CQ48" s="818"/>
      <c r="CR48" s="817"/>
      <c r="CS48" s="809"/>
      <c r="CT48" s="809"/>
      <c r="CU48" s="809"/>
      <c r="CV48" s="818"/>
      <c r="CW48" s="817"/>
      <c r="CX48" s="809"/>
      <c r="CY48" s="809"/>
      <c r="CZ48" s="809"/>
      <c r="DA48" s="818"/>
      <c r="DB48" s="817"/>
      <c r="DC48" s="809"/>
      <c r="DD48" s="809"/>
      <c r="DE48" s="809"/>
      <c r="DF48" s="818"/>
      <c r="DG48" s="817"/>
      <c r="DH48" s="809"/>
      <c r="DI48" s="809"/>
      <c r="DJ48" s="809"/>
      <c r="DK48" s="818"/>
      <c r="DL48" s="817"/>
      <c r="DM48" s="809"/>
      <c r="DN48" s="809"/>
      <c r="DO48" s="809"/>
      <c r="DP48" s="818"/>
      <c r="DQ48" s="817"/>
      <c r="DR48" s="809"/>
      <c r="DS48" s="809"/>
      <c r="DT48" s="809"/>
      <c r="DU48" s="818"/>
      <c r="DV48" s="814"/>
      <c r="DW48" s="815"/>
      <c r="DX48" s="815"/>
      <c r="DY48" s="815"/>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30"/>
      <c r="R49" s="831"/>
      <c r="S49" s="831"/>
      <c r="T49" s="831"/>
      <c r="U49" s="831"/>
      <c r="V49" s="831"/>
      <c r="W49" s="831"/>
      <c r="X49" s="831"/>
      <c r="Y49" s="831"/>
      <c r="Z49" s="831"/>
      <c r="AA49" s="831"/>
      <c r="AB49" s="831"/>
      <c r="AC49" s="831"/>
      <c r="AD49" s="831"/>
      <c r="AE49" s="826"/>
      <c r="AF49" s="828"/>
      <c r="AG49" s="824"/>
      <c r="AH49" s="824"/>
      <c r="AI49" s="824"/>
      <c r="AJ49" s="827"/>
      <c r="AK49" s="877"/>
      <c r="AL49" s="873"/>
      <c r="AM49" s="873"/>
      <c r="AN49" s="873"/>
      <c r="AO49" s="873"/>
      <c r="AP49" s="873"/>
      <c r="AQ49" s="873"/>
      <c r="AR49" s="873"/>
      <c r="AS49" s="873"/>
      <c r="AT49" s="873"/>
      <c r="AU49" s="873"/>
      <c r="AV49" s="873"/>
      <c r="AW49" s="873"/>
      <c r="AX49" s="873"/>
      <c r="AY49" s="873"/>
      <c r="AZ49" s="874"/>
      <c r="BA49" s="874"/>
      <c r="BB49" s="874"/>
      <c r="BC49" s="874"/>
      <c r="BD49" s="874"/>
      <c r="BE49" s="875"/>
      <c r="BF49" s="875"/>
      <c r="BG49" s="875"/>
      <c r="BH49" s="875"/>
      <c r="BI49" s="876"/>
      <c r="BJ49" s="232"/>
      <c r="BK49" s="232"/>
      <c r="BL49" s="232"/>
      <c r="BM49" s="232"/>
      <c r="BN49" s="232"/>
      <c r="BO49" s="241"/>
      <c r="BP49" s="241"/>
      <c r="BQ49" s="238">
        <v>43</v>
      </c>
      <c r="BR49" s="239"/>
      <c r="BS49" s="814"/>
      <c r="BT49" s="815"/>
      <c r="BU49" s="815"/>
      <c r="BV49" s="815"/>
      <c r="BW49" s="815"/>
      <c r="BX49" s="815"/>
      <c r="BY49" s="815"/>
      <c r="BZ49" s="815"/>
      <c r="CA49" s="815"/>
      <c r="CB49" s="815"/>
      <c r="CC49" s="815"/>
      <c r="CD49" s="815"/>
      <c r="CE49" s="815"/>
      <c r="CF49" s="815"/>
      <c r="CG49" s="816"/>
      <c r="CH49" s="817"/>
      <c r="CI49" s="809"/>
      <c r="CJ49" s="809"/>
      <c r="CK49" s="809"/>
      <c r="CL49" s="818"/>
      <c r="CM49" s="817"/>
      <c r="CN49" s="809"/>
      <c r="CO49" s="809"/>
      <c r="CP49" s="809"/>
      <c r="CQ49" s="818"/>
      <c r="CR49" s="817"/>
      <c r="CS49" s="809"/>
      <c r="CT49" s="809"/>
      <c r="CU49" s="809"/>
      <c r="CV49" s="818"/>
      <c r="CW49" s="817"/>
      <c r="CX49" s="809"/>
      <c r="CY49" s="809"/>
      <c r="CZ49" s="809"/>
      <c r="DA49" s="818"/>
      <c r="DB49" s="817"/>
      <c r="DC49" s="809"/>
      <c r="DD49" s="809"/>
      <c r="DE49" s="809"/>
      <c r="DF49" s="818"/>
      <c r="DG49" s="817"/>
      <c r="DH49" s="809"/>
      <c r="DI49" s="809"/>
      <c r="DJ49" s="809"/>
      <c r="DK49" s="818"/>
      <c r="DL49" s="817"/>
      <c r="DM49" s="809"/>
      <c r="DN49" s="809"/>
      <c r="DO49" s="809"/>
      <c r="DP49" s="818"/>
      <c r="DQ49" s="817"/>
      <c r="DR49" s="809"/>
      <c r="DS49" s="809"/>
      <c r="DT49" s="809"/>
      <c r="DU49" s="818"/>
      <c r="DV49" s="814"/>
      <c r="DW49" s="815"/>
      <c r="DX49" s="815"/>
      <c r="DY49" s="815"/>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8"/>
      <c r="R50" s="879"/>
      <c r="S50" s="879"/>
      <c r="T50" s="879"/>
      <c r="U50" s="879"/>
      <c r="V50" s="879"/>
      <c r="W50" s="879"/>
      <c r="X50" s="879"/>
      <c r="Y50" s="879"/>
      <c r="Z50" s="879"/>
      <c r="AA50" s="879"/>
      <c r="AB50" s="879"/>
      <c r="AC50" s="879"/>
      <c r="AD50" s="879"/>
      <c r="AE50" s="880"/>
      <c r="AF50" s="828"/>
      <c r="AG50" s="824"/>
      <c r="AH50" s="824"/>
      <c r="AI50" s="824"/>
      <c r="AJ50" s="827"/>
      <c r="AK50" s="882"/>
      <c r="AL50" s="879"/>
      <c r="AM50" s="879"/>
      <c r="AN50" s="879"/>
      <c r="AO50" s="879"/>
      <c r="AP50" s="879"/>
      <c r="AQ50" s="879"/>
      <c r="AR50" s="879"/>
      <c r="AS50" s="879"/>
      <c r="AT50" s="879"/>
      <c r="AU50" s="879"/>
      <c r="AV50" s="879"/>
      <c r="AW50" s="879"/>
      <c r="AX50" s="879"/>
      <c r="AY50" s="879"/>
      <c r="AZ50" s="881"/>
      <c r="BA50" s="881"/>
      <c r="BB50" s="881"/>
      <c r="BC50" s="881"/>
      <c r="BD50" s="881"/>
      <c r="BE50" s="875"/>
      <c r="BF50" s="875"/>
      <c r="BG50" s="875"/>
      <c r="BH50" s="875"/>
      <c r="BI50" s="876"/>
      <c r="BJ50" s="232"/>
      <c r="BK50" s="232"/>
      <c r="BL50" s="232"/>
      <c r="BM50" s="232"/>
      <c r="BN50" s="232"/>
      <c r="BO50" s="241"/>
      <c r="BP50" s="241"/>
      <c r="BQ50" s="238">
        <v>44</v>
      </c>
      <c r="BR50" s="239"/>
      <c r="BS50" s="814"/>
      <c r="BT50" s="815"/>
      <c r="BU50" s="815"/>
      <c r="BV50" s="815"/>
      <c r="BW50" s="815"/>
      <c r="BX50" s="815"/>
      <c r="BY50" s="815"/>
      <c r="BZ50" s="815"/>
      <c r="CA50" s="815"/>
      <c r="CB50" s="815"/>
      <c r="CC50" s="815"/>
      <c r="CD50" s="815"/>
      <c r="CE50" s="815"/>
      <c r="CF50" s="815"/>
      <c r="CG50" s="816"/>
      <c r="CH50" s="817"/>
      <c r="CI50" s="809"/>
      <c r="CJ50" s="809"/>
      <c r="CK50" s="809"/>
      <c r="CL50" s="818"/>
      <c r="CM50" s="817"/>
      <c r="CN50" s="809"/>
      <c r="CO50" s="809"/>
      <c r="CP50" s="809"/>
      <c r="CQ50" s="818"/>
      <c r="CR50" s="817"/>
      <c r="CS50" s="809"/>
      <c r="CT50" s="809"/>
      <c r="CU50" s="809"/>
      <c r="CV50" s="818"/>
      <c r="CW50" s="817"/>
      <c r="CX50" s="809"/>
      <c r="CY50" s="809"/>
      <c r="CZ50" s="809"/>
      <c r="DA50" s="818"/>
      <c r="DB50" s="817"/>
      <c r="DC50" s="809"/>
      <c r="DD50" s="809"/>
      <c r="DE50" s="809"/>
      <c r="DF50" s="818"/>
      <c r="DG50" s="817"/>
      <c r="DH50" s="809"/>
      <c r="DI50" s="809"/>
      <c r="DJ50" s="809"/>
      <c r="DK50" s="818"/>
      <c r="DL50" s="817"/>
      <c r="DM50" s="809"/>
      <c r="DN50" s="809"/>
      <c r="DO50" s="809"/>
      <c r="DP50" s="818"/>
      <c r="DQ50" s="817"/>
      <c r="DR50" s="809"/>
      <c r="DS50" s="809"/>
      <c r="DT50" s="809"/>
      <c r="DU50" s="818"/>
      <c r="DV50" s="814"/>
      <c r="DW50" s="815"/>
      <c r="DX50" s="815"/>
      <c r="DY50" s="815"/>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8"/>
      <c r="R51" s="879"/>
      <c r="S51" s="879"/>
      <c r="T51" s="879"/>
      <c r="U51" s="879"/>
      <c r="V51" s="879"/>
      <c r="W51" s="879"/>
      <c r="X51" s="879"/>
      <c r="Y51" s="879"/>
      <c r="Z51" s="879"/>
      <c r="AA51" s="879"/>
      <c r="AB51" s="879"/>
      <c r="AC51" s="879"/>
      <c r="AD51" s="879"/>
      <c r="AE51" s="880"/>
      <c r="AF51" s="828"/>
      <c r="AG51" s="824"/>
      <c r="AH51" s="824"/>
      <c r="AI51" s="824"/>
      <c r="AJ51" s="827"/>
      <c r="AK51" s="882"/>
      <c r="AL51" s="879"/>
      <c r="AM51" s="879"/>
      <c r="AN51" s="879"/>
      <c r="AO51" s="879"/>
      <c r="AP51" s="879"/>
      <c r="AQ51" s="879"/>
      <c r="AR51" s="879"/>
      <c r="AS51" s="879"/>
      <c r="AT51" s="879"/>
      <c r="AU51" s="879"/>
      <c r="AV51" s="879"/>
      <c r="AW51" s="879"/>
      <c r="AX51" s="879"/>
      <c r="AY51" s="879"/>
      <c r="AZ51" s="881"/>
      <c r="BA51" s="881"/>
      <c r="BB51" s="881"/>
      <c r="BC51" s="881"/>
      <c r="BD51" s="881"/>
      <c r="BE51" s="875"/>
      <c r="BF51" s="875"/>
      <c r="BG51" s="875"/>
      <c r="BH51" s="875"/>
      <c r="BI51" s="876"/>
      <c r="BJ51" s="232"/>
      <c r="BK51" s="232"/>
      <c r="BL51" s="232"/>
      <c r="BM51" s="232"/>
      <c r="BN51" s="232"/>
      <c r="BO51" s="241"/>
      <c r="BP51" s="241"/>
      <c r="BQ51" s="238">
        <v>45</v>
      </c>
      <c r="BR51" s="239"/>
      <c r="BS51" s="814"/>
      <c r="BT51" s="815"/>
      <c r="BU51" s="815"/>
      <c r="BV51" s="815"/>
      <c r="BW51" s="815"/>
      <c r="BX51" s="815"/>
      <c r="BY51" s="815"/>
      <c r="BZ51" s="815"/>
      <c r="CA51" s="815"/>
      <c r="CB51" s="815"/>
      <c r="CC51" s="815"/>
      <c r="CD51" s="815"/>
      <c r="CE51" s="815"/>
      <c r="CF51" s="815"/>
      <c r="CG51" s="816"/>
      <c r="CH51" s="817"/>
      <c r="CI51" s="809"/>
      <c r="CJ51" s="809"/>
      <c r="CK51" s="809"/>
      <c r="CL51" s="818"/>
      <c r="CM51" s="817"/>
      <c r="CN51" s="809"/>
      <c r="CO51" s="809"/>
      <c r="CP51" s="809"/>
      <c r="CQ51" s="818"/>
      <c r="CR51" s="817"/>
      <c r="CS51" s="809"/>
      <c r="CT51" s="809"/>
      <c r="CU51" s="809"/>
      <c r="CV51" s="818"/>
      <c r="CW51" s="817"/>
      <c r="CX51" s="809"/>
      <c r="CY51" s="809"/>
      <c r="CZ51" s="809"/>
      <c r="DA51" s="818"/>
      <c r="DB51" s="817"/>
      <c r="DC51" s="809"/>
      <c r="DD51" s="809"/>
      <c r="DE51" s="809"/>
      <c r="DF51" s="818"/>
      <c r="DG51" s="817"/>
      <c r="DH51" s="809"/>
      <c r="DI51" s="809"/>
      <c r="DJ51" s="809"/>
      <c r="DK51" s="818"/>
      <c r="DL51" s="817"/>
      <c r="DM51" s="809"/>
      <c r="DN51" s="809"/>
      <c r="DO51" s="809"/>
      <c r="DP51" s="818"/>
      <c r="DQ51" s="817"/>
      <c r="DR51" s="809"/>
      <c r="DS51" s="809"/>
      <c r="DT51" s="809"/>
      <c r="DU51" s="818"/>
      <c r="DV51" s="814"/>
      <c r="DW51" s="815"/>
      <c r="DX51" s="815"/>
      <c r="DY51" s="815"/>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8"/>
      <c r="R52" s="879"/>
      <c r="S52" s="879"/>
      <c r="T52" s="879"/>
      <c r="U52" s="879"/>
      <c r="V52" s="879"/>
      <c r="W52" s="879"/>
      <c r="X52" s="879"/>
      <c r="Y52" s="879"/>
      <c r="Z52" s="879"/>
      <c r="AA52" s="879"/>
      <c r="AB52" s="879"/>
      <c r="AC52" s="879"/>
      <c r="AD52" s="879"/>
      <c r="AE52" s="880"/>
      <c r="AF52" s="828"/>
      <c r="AG52" s="824"/>
      <c r="AH52" s="824"/>
      <c r="AI52" s="824"/>
      <c r="AJ52" s="827"/>
      <c r="AK52" s="882"/>
      <c r="AL52" s="879"/>
      <c r="AM52" s="879"/>
      <c r="AN52" s="879"/>
      <c r="AO52" s="879"/>
      <c r="AP52" s="879"/>
      <c r="AQ52" s="879"/>
      <c r="AR52" s="879"/>
      <c r="AS52" s="879"/>
      <c r="AT52" s="879"/>
      <c r="AU52" s="879"/>
      <c r="AV52" s="879"/>
      <c r="AW52" s="879"/>
      <c r="AX52" s="879"/>
      <c r="AY52" s="879"/>
      <c r="AZ52" s="881"/>
      <c r="BA52" s="881"/>
      <c r="BB52" s="881"/>
      <c r="BC52" s="881"/>
      <c r="BD52" s="881"/>
      <c r="BE52" s="875"/>
      <c r="BF52" s="875"/>
      <c r="BG52" s="875"/>
      <c r="BH52" s="875"/>
      <c r="BI52" s="876"/>
      <c r="BJ52" s="232"/>
      <c r="BK52" s="232"/>
      <c r="BL52" s="232"/>
      <c r="BM52" s="232"/>
      <c r="BN52" s="232"/>
      <c r="BO52" s="241"/>
      <c r="BP52" s="241"/>
      <c r="BQ52" s="238">
        <v>46</v>
      </c>
      <c r="BR52" s="239"/>
      <c r="BS52" s="814"/>
      <c r="BT52" s="815"/>
      <c r="BU52" s="815"/>
      <c r="BV52" s="815"/>
      <c r="BW52" s="815"/>
      <c r="BX52" s="815"/>
      <c r="BY52" s="815"/>
      <c r="BZ52" s="815"/>
      <c r="CA52" s="815"/>
      <c r="CB52" s="815"/>
      <c r="CC52" s="815"/>
      <c r="CD52" s="815"/>
      <c r="CE52" s="815"/>
      <c r="CF52" s="815"/>
      <c r="CG52" s="816"/>
      <c r="CH52" s="817"/>
      <c r="CI52" s="809"/>
      <c r="CJ52" s="809"/>
      <c r="CK52" s="809"/>
      <c r="CL52" s="818"/>
      <c r="CM52" s="817"/>
      <c r="CN52" s="809"/>
      <c r="CO52" s="809"/>
      <c r="CP52" s="809"/>
      <c r="CQ52" s="818"/>
      <c r="CR52" s="817"/>
      <c r="CS52" s="809"/>
      <c r="CT52" s="809"/>
      <c r="CU52" s="809"/>
      <c r="CV52" s="818"/>
      <c r="CW52" s="817"/>
      <c r="CX52" s="809"/>
      <c r="CY52" s="809"/>
      <c r="CZ52" s="809"/>
      <c r="DA52" s="818"/>
      <c r="DB52" s="817"/>
      <c r="DC52" s="809"/>
      <c r="DD52" s="809"/>
      <c r="DE52" s="809"/>
      <c r="DF52" s="818"/>
      <c r="DG52" s="817"/>
      <c r="DH52" s="809"/>
      <c r="DI52" s="809"/>
      <c r="DJ52" s="809"/>
      <c r="DK52" s="818"/>
      <c r="DL52" s="817"/>
      <c r="DM52" s="809"/>
      <c r="DN52" s="809"/>
      <c r="DO52" s="809"/>
      <c r="DP52" s="818"/>
      <c r="DQ52" s="817"/>
      <c r="DR52" s="809"/>
      <c r="DS52" s="809"/>
      <c r="DT52" s="809"/>
      <c r="DU52" s="818"/>
      <c r="DV52" s="814"/>
      <c r="DW52" s="815"/>
      <c r="DX52" s="815"/>
      <c r="DY52" s="815"/>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8"/>
      <c r="R53" s="879"/>
      <c r="S53" s="879"/>
      <c r="T53" s="879"/>
      <c r="U53" s="879"/>
      <c r="V53" s="879"/>
      <c r="W53" s="879"/>
      <c r="X53" s="879"/>
      <c r="Y53" s="879"/>
      <c r="Z53" s="879"/>
      <c r="AA53" s="879"/>
      <c r="AB53" s="879"/>
      <c r="AC53" s="879"/>
      <c r="AD53" s="879"/>
      <c r="AE53" s="880"/>
      <c r="AF53" s="828"/>
      <c r="AG53" s="824"/>
      <c r="AH53" s="824"/>
      <c r="AI53" s="824"/>
      <c r="AJ53" s="827"/>
      <c r="AK53" s="882"/>
      <c r="AL53" s="879"/>
      <c r="AM53" s="879"/>
      <c r="AN53" s="879"/>
      <c r="AO53" s="879"/>
      <c r="AP53" s="879"/>
      <c r="AQ53" s="879"/>
      <c r="AR53" s="879"/>
      <c r="AS53" s="879"/>
      <c r="AT53" s="879"/>
      <c r="AU53" s="879"/>
      <c r="AV53" s="879"/>
      <c r="AW53" s="879"/>
      <c r="AX53" s="879"/>
      <c r="AY53" s="879"/>
      <c r="AZ53" s="881"/>
      <c r="BA53" s="881"/>
      <c r="BB53" s="881"/>
      <c r="BC53" s="881"/>
      <c r="BD53" s="881"/>
      <c r="BE53" s="875"/>
      <c r="BF53" s="875"/>
      <c r="BG53" s="875"/>
      <c r="BH53" s="875"/>
      <c r="BI53" s="876"/>
      <c r="BJ53" s="232"/>
      <c r="BK53" s="232"/>
      <c r="BL53" s="232"/>
      <c r="BM53" s="232"/>
      <c r="BN53" s="232"/>
      <c r="BO53" s="241"/>
      <c r="BP53" s="241"/>
      <c r="BQ53" s="238">
        <v>47</v>
      </c>
      <c r="BR53" s="239"/>
      <c r="BS53" s="814"/>
      <c r="BT53" s="815"/>
      <c r="BU53" s="815"/>
      <c r="BV53" s="815"/>
      <c r="BW53" s="815"/>
      <c r="BX53" s="815"/>
      <c r="BY53" s="815"/>
      <c r="BZ53" s="815"/>
      <c r="CA53" s="815"/>
      <c r="CB53" s="815"/>
      <c r="CC53" s="815"/>
      <c r="CD53" s="815"/>
      <c r="CE53" s="815"/>
      <c r="CF53" s="815"/>
      <c r="CG53" s="816"/>
      <c r="CH53" s="817"/>
      <c r="CI53" s="809"/>
      <c r="CJ53" s="809"/>
      <c r="CK53" s="809"/>
      <c r="CL53" s="818"/>
      <c r="CM53" s="817"/>
      <c r="CN53" s="809"/>
      <c r="CO53" s="809"/>
      <c r="CP53" s="809"/>
      <c r="CQ53" s="818"/>
      <c r="CR53" s="817"/>
      <c r="CS53" s="809"/>
      <c r="CT53" s="809"/>
      <c r="CU53" s="809"/>
      <c r="CV53" s="818"/>
      <c r="CW53" s="817"/>
      <c r="CX53" s="809"/>
      <c r="CY53" s="809"/>
      <c r="CZ53" s="809"/>
      <c r="DA53" s="818"/>
      <c r="DB53" s="817"/>
      <c r="DC53" s="809"/>
      <c r="DD53" s="809"/>
      <c r="DE53" s="809"/>
      <c r="DF53" s="818"/>
      <c r="DG53" s="817"/>
      <c r="DH53" s="809"/>
      <c r="DI53" s="809"/>
      <c r="DJ53" s="809"/>
      <c r="DK53" s="818"/>
      <c r="DL53" s="817"/>
      <c r="DM53" s="809"/>
      <c r="DN53" s="809"/>
      <c r="DO53" s="809"/>
      <c r="DP53" s="818"/>
      <c r="DQ53" s="817"/>
      <c r="DR53" s="809"/>
      <c r="DS53" s="809"/>
      <c r="DT53" s="809"/>
      <c r="DU53" s="818"/>
      <c r="DV53" s="814"/>
      <c r="DW53" s="815"/>
      <c r="DX53" s="815"/>
      <c r="DY53" s="815"/>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8"/>
      <c r="R54" s="879"/>
      <c r="S54" s="879"/>
      <c r="T54" s="879"/>
      <c r="U54" s="879"/>
      <c r="V54" s="879"/>
      <c r="W54" s="879"/>
      <c r="X54" s="879"/>
      <c r="Y54" s="879"/>
      <c r="Z54" s="879"/>
      <c r="AA54" s="879"/>
      <c r="AB54" s="879"/>
      <c r="AC54" s="879"/>
      <c r="AD54" s="879"/>
      <c r="AE54" s="880"/>
      <c r="AF54" s="828"/>
      <c r="AG54" s="824"/>
      <c r="AH54" s="824"/>
      <c r="AI54" s="824"/>
      <c r="AJ54" s="827"/>
      <c r="AK54" s="882"/>
      <c r="AL54" s="879"/>
      <c r="AM54" s="879"/>
      <c r="AN54" s="879"/>
      <c r="AO54" s="879"/>
      <c r="AP54" s="879"/>
      <c r="AQ54" s="879"/>
      <c r="AR54" s="879"/>
      <c r="AS54" s="879"/>
      <c r="AT54" s="879"/>
      <c r="AU54" s="879"/>
      <c r="AV54" s="879"/>
      <c r="AW54" s="879"/>
      <c r="AX54" s="879"/>
      <c r="AY54" s="879"/>
      <c r="AZ54" s="881"/>
      <c r="BA54" s="881"/>
      <c r="BB54" s="881"/>
      <c r="BC54" s="881"/>
      <c r="BD54" s="881"/>
      <c r="BE54" s="875"/>
      <c r="BF54" s="875"/>
      <c r="BG54" s="875"/>
      <c r="BH54" s="875"/>
      <c r="BI54" s="876"/>
      <c r="BJ54" s="232"/>
      <c r="BK54" s="232"/>
      <c r="BL54" s="232"/>
      <c r="BM54" s="232"/>
      <c r="BN54" s="232"/>
      <c r="BO54" s="241"/>
      <c r="BP54" s="241"/>
      <c r="BQ54" s="238">
        <v>48</v>
      </c>
      <c r="BR54" s="239"/>
      <c r="BS54" s="814"/>
      <c r="BT54" s="815"/>
      <c r="BU54" s="815"/>
      <c r="BV54" s="815"/>
      <c r="BW54" s="815"/>
      <c r="BX54" s="815"/>
      <c r="BY54" s="815"/>
      <c r="BZ54" s="815"/>
      <c r="CA54" s="815"/>
      <c r="CB54" s="815"/>
      <c r="CC54" s="815"/>
      <c r="CD54" s="815"/>
      <c r="CE54" s="815"/>
      <c r="CF54" s="815"/>
      <c r="CG54" s="816"/>
      <c r="CH54" s="817"/>
      <c r="CI54" s="809"/>
      <c r="CJ54" s="809"/>
      <c r="CK54" s="809"/>
      <c r="CL54" s="818"/>
      <c r="CM54" s="817"/>
      <c r="CN54" s="809"/>
      <c r="CO54" s="809"/>
      <c r="CP54" s="809"/>
      <c r="CQ54" s="818"/>
      <c r="CR54" s="817"/>
      <c r="CS54" s="809"/>
      <c r="CT54" s="809"/>
      <c r="CU54" s="809"/>
      <c r="CV54" s="818"/>
      <c r="CW54" s="817"/>
      <c r="CX54" s="809"/>
      <c r="CY54" s="809"/>
      <c r="CZ54" s="809"/>
      <c r="DA54" s="818"/>
      <c r="DB54" s="817"/>
      <c r="DC54" s="809"/>
      <c r="DD54" s="809"/>
      <c r="DE54" s="809"/>
      <c r="DF54" s="818"/>
      <c r="DG54" s="817"/>
      <c r="DH54" s="809"/>
      <c r="DI54" s="809"/>
      <c r="DJ54" s="809"/>
      <c r="DK54" s="818"/>
      <c r="DL54" s="817"/>
      <c r="DM54" s="809"/>
      <c r="DN54" s="809"/>
      <c r="DO54" s="809"/>
      <c r="DP54" s="818"/>
      <c r="DQ54" s="817"/>
      <c r="DR54" s="809"/>
      <c r="DS54" s="809"/>
      <c r="DT54" s="809"/>
      <c r="DU54" s="818"/>
      <c r="DV54" s="814"/>
      <c r="DW54" s="815"/>
      <c r="DX54" s="815"/>
      <c r="DY54" s="815"/>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8"/>
      <c r="R55" s="879"/>
      <c r="S55" s="879"/>
      <c r="T55" s="879"/>
      <c r="U55" s="879"/>
      <c r="V55" s="879"/>
      <c r="W55" s="879"/>
      <c r="X55" s="879"/>
      <c r="Y55" s="879"/>
      <c r="Z55" s="879"/>
      <c r="AA55" s="879"/>
      <c r="AB55" s="879"/>
      <c r="AC55" s="879"/>
      <c r="AD55" s="879"/>
      <c r="AE55" s="880"/>
      <c r="AF55" s="828"/>
      <c r="AG55" s="824"/>
      <c r="AH55" s="824"/>
      <c r="AI55" s="824"/>
      <c r="AJ55" s="827"/>
      <c r="AK55" s="882"/>
      <c r="AL55" s="879"/>
      <c r="AM55" s="879"/>
      <c r="AN55" s="879"/>
      <c r="AO55" s="879"/>
      <c r="AP55" s="879"/>
      <c r="AQ55" s="879"/>
      <c r="AR55" s="879"/>
      <c r="AS55" s="879"/>
      <c r="AT55" s="879"/>
      <c r="AU55" s="879"/>
      <c r="AV55" s="879"/>
      <c r="AW55" s="879"/>
      <c r="AX55" s="879"/>
      <c r="AY55" s="879"/>
      <c r="AZ55" s="881"/>
      <c r="BA55" s="881"/>
      <c r="BB55" s="881"/>
      <c r="BC55" s="881"/>
      <c r="BD55" s="881"/>
      <c r="BE55" s="875"/>
      <c r="BF55" s="875"/>
      <c r="BG55" s="875"/>
      <c r="BH55" s="875"/>
      <c r="BI55" s="876"/>
      <c r="BJ55" s="232"/>
      <c r="BK55" s="232"/>
      <c r="BL55" s="232"/>
      <c r="BM55" s="232"/>
      <c r="BN55" s="232"/>
      <c r="BO55" s="241"/>
      <c r="BP55" s="241"/>
      <c r="BQ55" s="238">
        <v>49</v>
      </c>
      <c r="BR55" s="239"/>
      <c r="BS55" s="814"/>
      <c r="BT55" s="815"/>
      <c r="BU55" s="815"/>
      <c r="BV55" s="815"/>
      <c r="BW55" s="815"/>
      <c r="BX55" s="815"/>
      <c r="BY55" s="815"/>
      <c r="BZ55" s="815"/>
      <c r="CA55" s="815"/>
      <c r="CB55" s="815"/>
      <c r="CC55" s="815"/>
      <c r="CD55" s="815"/>
      <c r="CE55" s="815"/>
      <c r="CF55" s="815"/>
      <c r="CG55" s="816"/>
      <c r="CH55" s="817"/>
      <c r="CI55" s="809"/>
      <c r="CJ55" s="809"/>
      <c r="CK55" s="809"/>
      <c r="CL55" s="818"/>
      <c r="CM55" s="817"/>
      <c r="CN55" s="809"/>
      <c r="CO55" s="809"/>
      <c r="CP55" s="809"/>
      <c r="CQ55" s="818"/>
      <c r="CR55" s="817"/>
      <c r="CS55" s="809"/>
      <c r="CT55" s="809"/>
      <c r="CU55" s="809"/>
      <c r="CV55" s="818"/>
      <c r="CW55" s="817"/>
      <c r="CX55" s="809"/>
      <c r="CY55" s="809"/>
      <c r="CZ55" s="809"/>
      <c r="DA55" s="818"/>
      <c r="DB55" s="817"/>
      <c r="DC55" s="809"/>
      <c r="DD55" s="809"/>
      <c r="DE55" s="809"/>
      <c r="DF55" s="818"/>
      <c r="DG55" s="817"/>
      <c r="DH55" s="809"/>
      <c r="DI55" s="809"/>
      <c r="DJ55" s="809"/>
      <c r="DK55" s="818"/>
      <c r="DL55" s="817"/>
      <c r="DM55" s="809"/>
      <c r="DN55" s="809"/>
      <c r="DO55" s="809"/>
      <c r="DP55" s="818"/>
      <c r="DQ55" s="817"/>
      <c r="DR55" s="809"/>
      <c r="DS55" s="809"/>
      <c r="DT55" s="809"/>
      <c r="DU55" s="818"/>
      <c r="DV55" s="814"/>
      <c r="DW55" s="815"/>
      <c r="DX55" s="815"/>
      <c r="DY55" s="815"/>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8"/>
      <c r="R56" s="879"/>
      <c r="S56" s="879"/>
      <c r="T56" s="879"/>
      <c r="U56" s="879"/>
      <c r="V56" s="879"/>
      <c r="W56" s="879"/>
      <c r="X56" s="879"/>
      <c r="Y56" s="879"/>
      <c r="Z56" s="879"/>
      <c r="AA56" s="879"/>
      <c r="AB56" s="879"/>
      <c r="AC56" s="879"/>
      <c r="AD56" s="879"/>
      <c r="AE56" s="880"/>
      <c r="AF56" s="828"/>
      <c r="AG56" s="824"/>
      <c r="AH56" s="824"/>
      <c r="AI56" s="824"/>
      <c r="AJ56" s="827"/>
      <c r="AK56" s="882"/>
      <c r="AL56" s="879"/>
      <c r="AM56" s="879"/>
      <c r="AN56" s="879"/>
      <c r="AO56" s="879"/>
      <c r="AP56" s="879"/>
      <c r="AQ56" s="879"/>
      <c r="AR56" s="879"/>
      <c r="AS56" s="879"/>
      <c r="AT56" s="879"/>
      <c r="AU56" s="879"/>
      <c r="AV56" s="879"/>
      <c r="AW56" s="879"/>
      <c r="AX56" s="879"/>
      <c r="AY56" s="879"/>
      <c r="AZ56" s="881"/>
      <c r="BA56" s="881"/>
      <c r="BB56" s="881"/>
      <c r="BC56" s="881"/>
      <c r="BD56" s="881"/>
      <c r="BE56" s="875"/>
      <c r="BF56" s="875"/>
      <c r="BG56" s="875"/>
      <c r="BH56" s="875"/>
      <c r="BI56" s="876"/>
      <c r="BJ56" s="232"/>
      <c r="BK56" s="232"/>
      <c r="BL56" s="232"/>
      <c r="BM56" s="232"/>
      <c r="BN56" s="232"/>
      <c r="BO56" s="241"/>
      <c r="BP56" s="241"/>
      <c r="BQ56" s="238">
        <v>50</v>
      </c>
      <c r="BR56" s="239"/>
      <c r="BS56" s="814"/>
      <c r="BT56" s="815"/>
      <c r="BU56" s="815"/>
      <c r="BV56" s="815"/>
      <c r="BW56" s="815"/>
      <c r="BX56" s="815"/>
      <c r="BY56" s="815"/>
      <c r="BZ56" s="815"/>
      <c r="CA56" s="815"/>
      <c r="CB56" s="815"/>
      <c r="CC56" s="815"/>
      <c r="CD56" s="815"/>
      <c r="CE56" s="815"/>
      <c r="CF56" s="815"/>
      <c r="CG56" s="816"/>
      <c r="CH56" s="817"/>
      <c r="CI56" s="809"/>
      <c r="CJ56" s="809"/>
      <c r="CK56" s="809"/>
      <c r="CL56" s="818"/>
      <c r="CM56" s="817"/>
      <c r="CN56" s="809"/>
      <c r="CO56" s="809"/>
      <c r="CP56" s="809"/>
      <c r="CQ56" s="818"/>
      <c r="CR56" s="817"/>
      <c r="CS56" s="809"/>
      <c r="CT56" s="809"/>
      <c r="CU56" s="809"/>
      <c r="CV56" s="818"/>
      <c r="CW56" s="817"/>
      <c r="CX56" s="809"/>
      <c r="CY56" s="809"/>
      <c r="CZ56" s="809"/>
      <c r="DA56" s="818"/>
      <c r="DB56" s="817"/>
      <c r="DC56" s="809"/>
      <c r="DD56" s="809"/>
      <c r="DE56" s="809"/>
      <c r="DF56" s="818"/>
      <c r="DG56" s="817"/>
      <c r="DH56" s="809"/>
      <c r="DI56" s="809"/>
      <c r="DJ56" s="809"/>
      <c r="DK56" s="818"/>
      <c r="DL56" s="817"/>
      <c r="DM56" s="809"/>
      <c r="DN56" s="809"/>
      <c r="DO56" s="809"/>
      <c r="DP56" s="818"/>
      <c r="DQ56" s="817"/>
      <c r="DR56" s="809"/>
      <c r="DS56" s="809"/>
      <c r="DT56" s="809"/>
      <c r="DU56" s="818"/>
      <c r="DV56" s="814"/>
      <c r="DW56" s="815"/>
      <c r="DX56" s="815"/>
      <c r="DY56" s="815"/>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8"/>
      <c r="R57" s="879"/>
      <c r="S57" s="879"/>
      <c r="T57" s="879"/>
      <c r="U57" s="879"/>
      <c r="V57" s="879"/>
      <c r="W57" s="879"/>
      <c r="X57" s="879"/>
      <c r="Y57" s="879"/>
      <c r="Z57" s="879"/>
      <c r="AA57" s="879"/>
      <c r="AB57" s="879"/>
      <c r="AC57" s="879"/>
      <c r="AD57" s="879"/>
      <c r="AE57" s="880"/>
      <c r="AF57" s="828"/>
      <c r="AG57" s="824"/>
      <c r="AH57" s="824"/>
      <c r="AI57" s="824"/>
      <c r="AJ57" s="827"/>
      <c r="AK57" s="882"/>
      <c r="AL57" s="879"/>
      <c r="AM57" s="879"/>
      <c r="AN57" s="879"/>
      <c r="AO57" s="879"/>
      <c r="AP57" s="879"/>
      <c r="AQ57" s="879"/>
      <c r="AR57" s="879"/>
      <c r="AS57" s="879"/>
      <c r="AT57" s="879"/>
      <c r="AU57" s="879"/>
      <c r="AV57" s="879"/>
      <c r="AW57" s="879"/>
      <c r="AX57" s="879"/>
      <c r="AY57" s="879"/>
      <c r="AZ57" s="881"/>
      <c r="BA57" s="881"/>
      <c r="BB57" s="881"/>
      <c r="BC57" s="881"/>
      <c r="BD57" s="881"/>
      <c r="BE57" s="875"/>
      <c r="BF57" s="875"/>
      <c r="BG57" s="875"/>
      <c r="BH57" s="875"/>
      <c r="BI57" s="876"/>
      <c r="BJ57" s="232"/>
      <c r="BK57" s="232"/>
      <c r="BL57" s="232"/>
      <c r="BM57" s="232"/>
      <c r="BN57" s="232"/>
      <c r="BO57" s="241"/>
      <c r="BP57" s="241"/>
      <c r="BQ57" s="238">
        <v>51</v>
      </c>
      <c r="BR57" s="239"/>
      <c r="BS57" s="814"/>
      <c r="BT57" s="815"/>
      <c r="BU57" s="815"/>
      <c r="BV57" s="815"/>
      <c r="BW57" s="815"/>
      <c r="BX57" s="815"/>
      <c r="BY57" s="815"/>
      <c r="BZ57" s="815"/>
      <c r="CA57" s="815"/>
      <c r="CB57" s="815"/>
      <c r="CC57" s="815"/>
      <c r="CD57" s="815"/>
      <c r="CE57" s="815"/>
      <c r="CF57" s="815"/>
      <c r="CG57" s="816"/>
      <c r="CH57" s="817"/>
      <c r="CI57" s="809"/>
      <c r="CJ57" s="809"/>
      <c r="CK57" s="809"/>
      <c r="CL57" s="818"/>
      <c r="CM57" s="817"/>
      <c r="CN57" s="809"/>
      <c r="CO57" s="809"/>
      <c r="CP57" s="809"/>
      <c r="CQ57" s="818"/>
      <c r="CR57" s="817"/>
      <c r="CS57" s="809"/>
      <c r="CT57" s="809"/>
      <c r="CU57" s="809"/>
      <c r="CV57" s="818"/>
      <c r="CW57" s="817"/>
      <c r="CX57" s="809"/>
      <c r="CY57" s="809"/>
      <c r="CZ57" s="809"/>
      <c r="DA57" s="818"/>
      <c r="DB57" s="817"/>
      <c r="DC57" s="809"/>
      <c r="DD57" s="809"/>
      <c r="DE57" s="809"/>
      <c r="DF57" s="818"/>
      <c r="DG57" s="817"/>
      <c r="DH57" s="809"/>
      <c r="DI57" s="809"/>
      <c r="DJ57" s="809"/>
      <c r="DK57" s="818"/>
      <c r="DL57" s="817"/>
      <c r="DM57" s="809"/>
      <c r="DN57" s="809"/>
      <c r="DO57" s="809"/>
      <c r="DP57" s="818"/>
      <c r="DQ57" s="817"/>
      <c r="DR57" s="809"/>
      <c r="DS57" s="809"/>
      <c r="DT57" s="809"/>
      <c r="DU57" s="818"/>
      <c r="DV57" s="814"/>
      <c r="DW57" s="815"/>
      <c r="DX57" s="815"/>
      <c r="DY57" s="815"/>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8"/>
      <c r="R58" s="879"/>
      <c r="S58" s="879"/>
      <c r="T58" s="879"/>
      <c r="U58" s="879"/>
      <c r="V58" s="879"/>
      <c r="W58" s="879"/>
      <c r="X58" s="879"/>
      <c r="Y58" s="879"/>
      <c r="Z58" s="879"/>
      <c r="AA58" s="879"/>
      <c r="AB58" s="879"/>
      <c r="AC58" s="879"/>
      <c r="AD58" s="879"/>
      <c r="AE58" s="880"/>
      <c r="AF58" s="828"/>
      <c r="AG58" s="824"/>
      <c r="AH58" s="824"/>
      <c r="AI58" s="824"/>
      <c r="AJ58" s="827"/>
      <c r="AK58" s="882"/>
      <c r="AL58" s="879"/>
      <c r="AM58" s="879"/>
      <c r="AN58" s="879"/>
      <c r="AO58" s="879"/>
      <c r="AP58" s="879"/>
      <c r="AQ58" s="879"/>
      <c r="AR58" s="879"/>
      <c r="AS58" s="879"/>
      <c r="AT58" s="879"/>
      <c r="AU58" s="879"/>
      <c r="AV58" s="879"/>
      <c r="AW58" s="879"/>
      <c r="AX58" s="879"/>
      <c r="AY58" s="879"/>
      <c r="AZ58" s="881"/>
      <c r="BA58" s="881"/>
      <c r="BB58" s="881"/>
      <c r="BC58" s="881"/>
      <c r="BD58" s="881"/>
      <c r="BE58" s="875"/>
      <c r="BF58" s="875"/>
      <c r="BG58" s="875"/>
      <c r="BH58" s="875"/>
      <c r="BI58" s="876"/>
      <c r="BJ58" s="232"/>
      <c r="BK58" s="232"/>
      <c r="BL58" s="232"/>
      <c r="BM58" s="232"/>
      <c r="BN58" s="232"/>
      <c r="BO58" s="241"/>
      <c r="BP58" s="241"/>
      <c r="BQ58" s="238">
        <v>52</v>
      </c>
      <c r="BR58" s="239"/>
      <c r="BS58" s="814"/>
      <c r="BT58" s="815"/>
      <c r="BU58" s="815"/>
      <c r="BV58" s="815"/>
      <c r="BW58" s="815"/>
      <c r="BX58" s="815"/>
      <c r="BY58" s="815"/>
      <c r="BZ58" s="815"/>
      <c r="CA58" s="815"/>
      <c r="CB58" s="815"/>
      <c r="CC58" s="815"/>
      <c r="CD58" s="815"/>
      <c r="CE58" s="815"/>
      <c r="CF58" s="815"/>
      <c r="CG58" s="816"/>
      <c r="CH58" s="817"/>
      <c r="CI58" s="809"/>
      <c r="CJ58" s="809"/>
      <c r="CK58" s="809"/>
      <c r="CL58" s="818"/>
      <c r="CM58" s="817"/>
      <c r="CN58" s="809"/>
      <c r="CO58" s="809"/>
      <c r="CP58" s="809"/>
      <c r="CQ58" s="818"/>
      <c r="CR58" s="817"/>
      <c r="CS58" s="809"/>
      <c r="CT58" s="809"/>
      <c r="CU58" s="809"/>
      <c r="CV58" s="818"/>
      <c r="CW58" s="817"/>
      <c r="CX58" s="809"/>
      <c r="CY58" s="809"/>
      <c r="CZ58" s="809"/>
      <c r="DA58" s="818"/>
      <c r="DB58" s="817"/>
      <c r="DC58" s="809"/>
      <c r="DD58" s="809"/>
      <c r="DE58" s="809"/>
      <c r="DF58" s="818"/>
      <c r="DG58" s="817"/>
      <c r="DH58" s="809"/>
      <c r="DI58" s="809"/>
      <c r="DJ58" s="809"/>
      <c r="DK58" s="818"/>
      <c r="DL58" s="817"/>
      <c r="DM58" s="809"/>
      <c r="DN58" s="809"/>
      <c r="DO58" s="809"/>
      <c r="DP58" s="818"/>
      <c r="DQ58" s="817"/>
      <c r="DR58" s="809"/>
      <c r="DS58" s="809"/>
      <c r="DT58" s="809"/>
      <c r="DU58" s="818"/>
      <c r="DV58" s="814"/>
      <c r="DW58" s="815"/>
      <c r="DX58" s="815"/>
      <c r="DY58" s="815"/>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8"/>
      <c r="R59" s="879"/>
      <c r="S59" s="879"/>
      <c r="T59" s="879"/>
      <c r="U59" s="879"/>
      <c r="V59" s="879"/>
      <c r="W59" s="879"/>
      <c r="X59" s="879"/>
      <c r="Y59" s="879"/>
      <c r="Z59" s="879"/>
      <c r="AA59" s="879"/>
      <c r="AB59" s="879"/>
      <c r="AC59" s="879"/>
      <c r="AD59" s="879"/>
      <c r="AE59" s="880"/>
      <c r="AF59" s="828"/>
      <c r="AG59" s="824"/>
      <c r="AH59" s="824"/>
      <c r="AI59" s="824"/>
      <c r="AJ59" s="827"/>
      <c r="AK59" s="882"/>
      <c r="AL59" s="879"/>
      <c r="AM59" s="879"/>
      <c r="AN59" s="879"/>
      <c r="AO59" s="879"/>
      <c r="AP59" s="879"/>
      <c r="AQ59" s="879"/>
      <c r="AR59" s="879"/>
      <c r="AS59" s="879"/>
      <c r="AT59" s="879"/>
      <c r="AU59" s="879"/>
      <c r="AV59" s="879"/>
      <c r="AW59" s="879"/>
      <c r="AX59" s="879"/>
      <c r="AY59" s="879"/>
      <c r="AZ59" s="881"/>
      <c r="BA59" s="881"/>
      <c r="BB59" s="881"/>
      <c r="BC59" s="881"/>
      <c r="BD59" s="881"/>
      <c r="BE59" s="875"/>
      <c r="BF59" s="875"/>
      <c r="BG59" s="875"/>
      <c r="BH59" s="875"/>
      <c r="BI59" s="876"/>
      <c r="BJ59" s="232"/>
      <c r="BK59" s="232"/>
      <c r="BL59" s="232"/>
      <c r="BM59" s="232"/>
      <c r="BN59" s="232"/>
      <c r="BO59" s="241"/>
      <c r="BP59" s="241"/>
      <c r="BQ59" s="238">
        <v>53</v>
      </c>
      <c r="BR59" s="239"/>
      <c r="BS59" s="814"/>
      <c r="BT59" s="815"/>
      <c r="BU59" s="815"/>
      <c r="BV59" s="815"/>
      <c r="BW59" s="815"/>
      <c r="BX59" s="815"/>
      <c r="BY59" s="815"/>
      <c r="BZ59" s="815"/>
      <c r="CA59" s="815"/>
      <c r="CB59" s="815"/>
      <c r="CC59" s="815"/>
      <c r="CD59" s="815"/>
      <c r="CE59" s="815"/>
      <c r="CF59" s="815"/>
      <c r="CG59" s="816"/>
      <c r="CH59" s="817"/>
      <c r="CI59" s="809"/>
      <c r="CJ59" s="809"/>
      <c r="CK59" s="809"/>
      <c r="CL59" s="818"/>
      <c r="CM59" s="817"/>
      <c r="CN59" s="809"/>
      <c r="CO59" s="809"/>
      <c r="CP59" s="809"/>
      <c r="CQ59" s="818"/>
      <c r="CR59" s="817"/>
      <c r="CS59" s="809"/>
      <c r="CT59" s="809"/>
      <c r="CU59" s="809"/>
      <c r="CV59" s="818"/>
      <c r="CW59" s="817"/>
      <c r="CX59" s="809"/>
      <c r="CY59" s="809"/>
      <c r="CZ59" s="809"/>
      <c r="DA59" s="818"/>
      <c r="DB59" s="817"/>
      <c r="DC59" s="809"/>
      <c r="DD59" s="809"/>
      <c r="DE59" s="809"/>
      <c r="DF59" s="818"/>
      <c r="DG59" s="817"/>
      <c r="DH59" s="809"/>
      <c r="DI59" s="809"/>
      <c r="DJ59" s="809"/>
      <c r="DK59" s="818"/>
      <c r="DL59" s="817"/>
      <c r="DM59" s="809"/>
      <c r="DN59" s="809"/>
      <c r="DO59" s="809"/>
      <c r="DP59" s="818"/>
      <c r="DQ59" s="817"/>
      <c r="DR59" s="809"/>
      <c r="DS59" s="809"/>
      <c r="DT59" s="809"/>
      <c r="DU59" s="818"/>
      <c r="DV59" s="814"/>
      <c r="DW59" s="815"/>
      <c r="DX59" s="815"/>
      <c r="DY59" s="815"/>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8"/>
      <c r="R60" s="879"/>
      <c r="S60" s="879"/>
      <c r="T60" s="879"/>
      <c r="U60" s="879"/>
      <c r="V60" s="879"/>
      <c r="W60" s="879"/>
      <c r="X60" s="879"/>
      <c r="Y60" s="879"/>
      <c r="Z60" s="879"/>
      <c r="AA60" s="879"/>
      <c r="AB60" s="879"/>
      <c r="AC60" s="879"/>
      <c r="AD60" s="879"/>
      <c r="AE60" s="880"/>
      <c r="AF60" s="828"/>
      <c r="AG60" s="824"/>
      <c r="AH60" s="824"/>
      <c r="AI60" s="824"/>
      <c r="AJ60" s="827"/>
      <c r="AK60" s="882"/>
      <c r="AL60" s="879"/>
      <c r="AM60" s="879"/>
      <c r="AN60" s="879"/>
      <c r="AO60" s="879"/>
      <c r="AP60" s="879"/>
      <c r="AQ60" s="879"/>
      <c r="AR60" s="879"/>
      <c r="AS60" s="879"/>
      <c r="AT60" s="879"/>
      <c r="AU60" s="879"/>
      <c r="AV60" s="879"/>
      <c r="AW60" s="879"/>
      <c r="AX60" s="879"/>
      <c r="AY60" s="879"/>
      <c r="AZ60" s="881"/>
      <c r="BA60" s="881"/>
      <c r="BB60" s="881"/>
      <c r="BC60" s="881"/>
      <c r="BD60" s="881"/>
      <c r="BE60" s="875"/>
      <c r="BF60" s="875"/>
      <c r="BG60" s="875"/>
      <c r="BH60" s="875"/>
      <c r="BI60" s="876"/>
      <c r="BJ60" s="232"/>
      <c r="BK60" s="232"/>
      <c r="BL60" s="232"/>
      <c r="BM60" s="232"/>
      <c r="BN60" s="232"/>
      <c r="BO60" s="241"/>
      <c r="BP60" s="241"/>
      <c r="BQ60" s="238">
        <v>54</v>
      </c>
      <c r="BR60" s="239"/>
      <c r="BS60" s="814"/>
      <c r="BT60" s="815"/>
      <c r="BU60" s="815"/>
      <c r="BV60" s="815"/>
      <c r="BW60" s="815"/>
      <c r="BX60" s="815"/>
      <c r="BY60" s="815"/>
      <c r="BZ60" s="815"/>
      <c r="CA60" s="815"/>
      <c r="CB60" s="815"/>
      <c r="CC60" s="815"/>
      <c r="CD60" s="815"/>
      <c r="CE60" s="815"/>
      <c r="CF60" s="815"/>
      <c r="CG60" s="816"/>
      <c r="CH60" s="817"/>
      <c r="CI60" s="809"/>
      <c r="CJ60" s="809"/>
      <c r="CK60" s="809"/>
      <c r="CL60" s="818"/>
      <c r="CM60" s="817"/>
      <c r="CN60" s="809"/>
      <c r="CO60" s="809"/>
      <c r="CP60" s="809"/>
      <c r="CQ60" s="818"/>
      <c r="CR60" s="817"/>
      <c r="CS60" s="809"/>
      <c r="CT60" s="809"/>
      <c r="CU60" s="809"/>
      <c r="CV60" s="818"/>
      <c r="CW60" s="817"/>
      <c r="CX60" s="809"/>
      <c r="CY60" s="809"/>
      <c r="CZ60" s="809"/>
      <c r="DA60" s="818"/>
      <c r="DB60" s="817"/>
      <c r="DC60" s="809"/>
      <c r="DD60" s="809"/>
      <c r="DE60" s="809"/>
      <c r="DF60" s="818"/>
      <c r="DG60" s="817"/>
      <c r="DH60" s="809"/>
      <c r="DI60" s="809"/>
      <c r="DJ60" s="809"/>
      <c r="DK60" s="818"/>
      <c r="DL60" s="817"/>
      <c r="DM60" s="809"/>
      <c r="DN60" s="809"/>
      <c r="DO60" s="809"/>
      <c r="DP60" s="818"/>
      <c r="DQ60" s="817"/>
      <c r="DR60" s="809"/>
      <c r="DS60" s="809"/>
      <c r="DT60" s="809"/>
      <c r="DU60" s="818"/>
      <c r="DV60" s="814"/>
      <c r="DW60" s="815"/>
      <c r="DX60" s="815"/>
      <c r="DY60" s="815"/>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8"/>
      <c r="R61" s="879"/>
      <c r="S61" s="879"/>
      <c r="T61" s="879"/>
      <c r="U61" s="879"/>
      <c r="V61" s="879"/>
      <c r="W61" s="879"/>
      <c r="X61" s="879"/>
      <c r="Y61" s="879"/>
      <c r="Z61" s="879"/>
      <c r="AA61" s="879"/>
      <c r="AB61" s="879"/>
      <c r="AC61" s="879"/>
      <c r="AD61" s="879"/>
      <c r="AE61" s="880"/>
      <c r="AF61" s="828"/>
      <c r="AG61" s="824"/>
      <c r="AH61" s="824"/>
      <c r="AI61" s="824"/>
      <c r="AJ61" s="827"/>
      <c r="AK61" s="882"/>
      <c r="AL61" s="879"/>
      <c r="AM61" s="879"/>
      <c r="AN61" s="879"/>
      <c r="AO61" s="879"/>
      <c r="AP61" s="879"/>
      <c r="AQ61" s="879"/>
      <c r="AR61" s="879"/>
      <c r="AS61" s="879"/>
      <c r="AT61" s="879"/>
      <c r="AU61" s="879"/>
      <c r="AV61" s="879"/>
      <c r="AW61" s="879"/>
      <c r="AX61" s="879"/>
      <c r="AY61" s="879"/>
      <c r="AZ61" s="881"/>
      <c r="BA61" s="881"/>
      <c r="BB61" s="881"/>
      <c r="BC61" s="881"/>
      <c r="BD61" s="881"/>
      <c r="BE61" s="875"/>
      <c r="BF61" s="875"/>
      <c r="BG61" s="875"/>
      <c r="BH61" s="875"/>
      <c r="BI61" s="876"/>
      <c r="BJ61" s="232"/>
      <c r="BK61" s="232"/>
      <c r="BL61" s="232"/>
      <c r="BM61" s="232"/>
      <c r="BN61" s="232"/>
      <c r="BO61" s="241"/>
      <c r="BP61" s="241"/>
      <c r="BQ61" s="238">
        <v>55</v>
      </c>
      <c r="BR61" s="239"/>
      <c r="BS61" s="814"/>
      <c r="BT61" s="815"/>
      <c r="BU61" s="815"/>
      <c r="BV61" s="815"/>
      <c r="BW61" s="815"/>
      <c r="BX61" s="815"/>
      <c r="BY61" s="815"/>
      <c r="BZ61" s="815"/>
      <c r="CA61" s="815"/>
      <c r="CB61" s="815"/>
      <c r="CC61" s="815"/>
      <c r="CD61" s="815"/>
      <c r="CE61" s="815"/>
      <c r="CF61" s="815"/>
      <c r="CG61" s="816"/>
      <c r="CH61" s="817"/>
      <c r="CI61" s="809"/>
      <c r="CJ61" s="809"/>
      <c r="CK61" s="809"/>
      <c r="CL61" s="818"/>
      <c r="CM61" s="817"/>
      <c r="CN61" s="809"/>
      <c r="CO61" s="809"/>
      <c r="CP61" s="809"/>
      <c r="CQ61" s="818"/>
      <c r="CR61" s="817"/>
      <c r="CS61" s="809"/>
      <c r="CT61" s="809"/>
      <c r="CU61" s="809"/>
      <c r="CV61" s="818"/>
      <c r="CW61" s="817"/>
      <c r="CX61" s="809"/>
      <c r="CY61" s="809"/>
      <c r="CZ61" s="809"/>
      <c r="DA61" s="818"/>
      <c r="DB61" s="817"/>
      <c r="DC61" s="809"/>
      <c r="DD61" s="809"/>
      <c r="DE61" s="809"/>
      <c r="DF61" s="818"/>
      <c r="DG61" s="817"/>
      <c r="DH61" s="809"/>
      <c r="DI61" s="809"/>
      <c r="DJ61" s="809"/>
      <c r="DK61" s="818"/>
      <c r="DL61" s="817"/>
      <c r="DM61" s="809"/>
      <c r="DN61" s="809"/>
      <c r="DO61" s="809"/>
      <c r="DP61" s="818"/>
      <c r="DQ61" s="817"/>
      <c r="DR61" s="809"/>
      <c r="DS61" s="809"/>
      <c r="DT61" s="809"/>
      <c r="DU61" s="818"/>
      <c r="DV61" s="814"/>
      <c r="DW61" s="815"/>
      <c r="DX61" s="815"/>
      <c r="DY61" s="815"/>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8"/>
      <c r="R62" s="879"/>
      <c r="S62" s="879"/>
      <c r="T62" s="879"/>
      <c r="U62" s="879"/>
      <c r="V62" s="879"/>
      <c r="W62" s="879"/>
      <c r="X62" s="879"/>
      <c r="Y62" s="879"/>
      <c r="Z62" s="879"/>
      <c r="AA62" s="879"/>
      <c r="AB62" s="879"/>
      <c r="AC62" s="879"/>
      <c r="AD62" s="879"/>
      <c r="AE62" s="880"/>
      <c r="AF62" s="828"/>
      <c r="AG62" s="824"/>
      <c r="AH62" s="824"/>
      <c r="AI62" s="824"/>
      <c r="AJ62" s="827"/>
      <c r="AK62" s="882"/>
      <c r="AL62" s="879"/>
      <c r="AM62" s="879"/>
      <c r="AN62" s="879"/>
      <c r="AO62" s="879"/>
      <c r="AP62" s="879"/>
      <c r="AQ62" s="879"/>
      <c r="AR62" s="879"/>
      <c r="AS62" s="879"/>
      <c r="AT62" s="879"/>
      <c r="AU62" s="879"/>
      <c r="AV62" s="879"/>
      <c r="AW62" s="879"/>
      <c r="AX62" s="879"/>
      <c r="AY62" s="879"/>
      <c r="AZ62" s="881"/>
      <c r="BA62" s="881"/>
      <c r="BB62" s="881"/>
      <c r="BC62" s="881"/>
      <c r="BD62" s="881"/>
      <c r="BE62" s="875"/>
      <c r="BF62" s="875"/>
      <c r="BG62" s="875"/>
      <c r="BH62" s="875"/>
      <c r="BI62" s="876"/>
      <c r="BJ62" s="890" t="s">
        <v>426</v>
      </c>
      <c r="BK62" s="849"/>
      <c r="BL62" s="849"/>
      <c r="BM62" s="849"/>
      <c r="BN62" s="850"/>
      <c r="BO62" s="241"/>
      <c r="BP62" s="241"/>
      <c r="BQ62" s="238">
        <v>56</v>
      </c>
      <c r="BR62" s="239"/>
      <c r="BS62" s="814"/>
      <c r="BT62" s="815"/>
      <c r="BU62" s="815"/>
      <c r="BV62" s="815"/>
      <c r="BW62" s="815"/>
      <c r="BX62" s="815"/>
      <c r="BY62" s="815"/>
      <c r="BZ62" s="815"/>
      <c r="CA62" s="815"/>
      <c r="CB62" s="815"/>
      <c r="CC62" s="815"/>
      <c r="CD62" s="815"/>
      <c r="CE62" s="815"/>
      <c r="CF62" s="815"/>
      <c r="CG62" s="816"/>
      <c r="CH62" s="817"/>
      <c r="CI62" s="809"/>
      <c r="CJ62" s="809"/>
      <c r="CK62" s="809"/>
      <c r="CL62" s="818"/>
      <c r="CM62" s="817"/>
      <c r="CN62" s="809"/>
      <c r="CO62" s="809"/>
      <c r="CP62" s="809"/>
      <c r="CQ62" s="818"/>
      <c r="CR62" s="817"/>
      <c r="CS62" s="809"/>
      <c r="CT62" s="809"/>
      <c r="CU62" s="809"/>
      <c r="CV62" s="818"/>
      <c r="CW62" s="817"/>
      <c r="CX62" s="809"/>
      <c r="CY62" s="809"/>
      <c r="CZ62" s="809"/>
      <c r="DA62" s="818"/>
      <c r="DB62" s="817"/>
      <c r="DC62" s="809"/>
      <c r="DD62" s="809"/>
      <c r="DE62" s="809"/>
      <c r="DF62" s="818"/>
      <c r="DG62" s="817"/>
      <c r="DH62" s="809"/>
      <c r="DI62" s="809"/>
      <c r="DJ62" s="809"/>
      <c r="DK62" s="818"/>
      <c r="DL62" s="817"/>
      <c r="DM62" s="809"/>
      <c r="DN62" s="809"/>
      <c r="DO62" s="809"/>
      <c r="DP62" s="818"/>
      <c r="DQ62" s="817"/>
      <c r="DR62" s="809"/>
      <c r="DS62" s="809"/>
      <c r="DT62" s="809"/>
      <c r="DU62" s="818"/>
      <c r="DV62" s="814"/>
      <c r="DW62" s="815"/>
      <c r="DX62" s="815"/>
      <c r="DY62" s="815"/>
      <c r="DZ62" s="819"/>
      <c r="EA62" s="230"/>
    </row>
    <row r="63" spans="1:131" ht="26.25" customHeight="1" thickBot="1" x14ac:dyDescent="0.25">
      <c r="A63" s="240" t="s">
        <v>403</v>
      </c>
      <c r="B63" s="832" t="s">
        <v>427</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15670</v>
      </c>
      <c r="AG63" s="887"/>
      <c r="AH63" s="887"/>
      <c r="AI63" s="887"/>
      <c r="AJ63" s="888"/>
      <c r="AK63" s="889"/>
      <c r="AL63" s="884"/>
      <c r="AM63" s="884"/>
      <c r="AN63" s="884"/>
      <c r="AO63" s="884"/>
      <c r="AP63" s="887">
        <v>222981</v>
      </c>
      <c r="AQ63" s="887"/>
      <c r="AR63" s="887"/>
      <c r="AS63" s="887"/>
      <c r="AT63" s="887"/>
      <c r="AU63" s="887">
        <v>90229</v>
      </c>
      <c r="AV63" s="887"/>
      <c r="AW63" s="887"/>
      <c r="AX63" s="887"/>
      <c r="AY63" s="887"/>
      <c r="AZ63" s="891"/>
      <c r="BA63" s="891"/>
      <c r="BB63" s="891"/>
      <c r="BC63" s="891"/>
      <c r="BD63" s="891"/>
      <c r="BE63" s="892"/>
      <c r="BF63" s="892"/>
      <c r="BG63" s="892"/>
      <c r="BH63" s="892"/>
      <c r="BI63" s="893"/>
      <c r="BJ63" s="894" t="s">
        <v>130</v>
      </c>
      <c r="BK63" s="895"/>
      <c r="BL63" s="895"/>
      <c r="BM63" s="895"/>
      <c r="BN63" s="896"/>
      <c r="BO63" s="241"/>
      <c r="BP63" s="241"/>
      <c r="BQ63" s="238">
        <v>57</v>
      </c>
      <c r="BR63" s="239"/>
      <c r="BS63" s="814"/>
      <c r="BT63" s="815"/>
      <c r="BU63" s="815"/>
      <c r="BV63" s="815"/>
      <c r="BW63" s="815"/>
      <c r="BX63" s="815"/>
      <c r="BY63" s="815"/>
      <c r="BZ63" s="815"/>
      <c r="CA63" s="815"/>
      <c r="CB63" s="815"/>
      <c r="CC63" s="815"/>
      <c r="CD63" s="815"/>
      <c r="CE63" s="815"/>
      <c r="CF63" s="815"/>
      <c r="CG63" s="816"/>
      <c r="CH63" s="817"/>
      <c r="CI63" s="809"/>
      <c r="CJ63" s="809"/>
      <c r="CK63" s="809"/>
      <c r="CL63" s="818"/>
      <c r="CM63" s="817"/>
      <c r="CN63" s="809"/>
      <c r="CO63" s="809"/>
      <c r="CP63" s="809"/>
      <c r="CQ63" s="818"/>
      <c r="CR63" s="817"/>
      <c r="CS63" s="809"/>
      <c r="CT63" s="809"/>
      <c r="CU63" s="809"/>
      <c r="CV63" s="818"/>
      <c r="CW63" s="817"/>
      <c r="CX63" s="809"/>
      <c r="CY63" s="809"/>
      <c r="CZ63" s="809"/>
      <c r="DA63" s="818"/>
      <c r="DB63" s="817"/>
      <c r="DC63" s="809"/>
      <c r="DD63" s="809"/>
      <c r="DE63" s="809"/>
      <c r="DF63" s="818"/>
      <c r="DG63" s="817"/>
      <c r="DH63" s="809"/>
      <c r="DI63" s="809"/>
      <c r="DJ63" s="809"/>
      <c r="DK63" s="818"/>
      <c r="DL63" s="817"/>
      <c r="DM63" s="809"/>
      <c r="DN63" s="809"/>
      <c r="DO63" s="809"/>
      <c r="DP63" s="818"/>
      <c r="DQ63" s="817"/>
      <c r="DR63" s="809"/>
      <c r="DS63" s="809"/>
      <c r="DT63" s="809"/>
      <c r="DU63" s="818"/>
      <c r="DV63" s="814"/>
      <c r="DW63" s="815"/>
      <c r="DX63" s="815"/>
      <c r="DY63" s="815"/>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4"/>
      <c r="BT64" s="815"/>
      <c r="BU64" s="815"/>
      <c r="BV64" s="815"/>
      <c r="BW64" s="815"/>
      <c r="BX64" s="815"/>
      <c r="BY64" s="815"/>
      <c r="BZ64" s="815"/>
      <c r="CA64" s="815"/>
      <c r="CB64" s="815"/>
      <c r="CC64" s="815"/>
      <c r="CD64" s="815"/>
      <c r="CE64" s="815"/>
      <c r="CF64" s="815"/>
      <c r="CG64" s="816"/>
      <c r="CH64" s="817"/>
      <c r="CI64" s="809"/>
      <c r="CJ64" s="809"/>
      <c r="CK64" s="809"/>
      <c r="CL64" s="818"/>
      <c r="CM64" s="817"/>
      <c r="CN64" s="809"/>
      <c r="CO64" s="809"/>
      <c r="CP64" s="809"/>
      <c r="CQ64" s="818"/>
      <c r="CR64" s="817"/>
      <c r="CS64" s="809"/>
      <c r="CT64" s="809"/>
      <c r="CU64" s="809"/>
      <c r="CV64" s="818"/>
      <c r="CW64" s="817"/>
      <c r="CX64" s="809"/>
      <c r="CY64" s="809"/>
      <c r="CZ64" s="809"/>
      <c r="DA64" s="818"/>
      <c r="DB64" s="817"/>
      <c r="DC64" s="809"/>
      <c r="DD64" s="809"/>
      <c r="DE64" s="809"/>
      <c r="DF64" s="818"/>
      <c r="DG64" s="817"/>
      <c r="DH64" s="809"/>
      <c r="DI64" s="809"/>
      <c r="DJ64" s="809"/>
      <c r="DK64" s="818"/>
      <c r="DL64" s="817"/>
      <c r="DM64" s="809"/>
      <c r="DN64" s="809"/>
      <c r="DO64" s="809"/>
      <c r="DP64" s="818"/>
      <c r="DQ64" s="817"/>
      <c r="DR64" s="809"/>
      <c r="DS64" s="809"/>
      <c r="DT64" s="809"/>
      <c r="DU64" s="818"/>
      <c r="DV64" s="814"/>
      <c r="DW64" s="815"/>
      <c r="DX64" s="815"/>
      <c r="DY64" s="815"/>
      <c r="DZ64" s="819"/>
      <c r="EA64" s="230"/>
    </row>
    <row r="65" spans="1:131" ht="26.25" customHeight="1" thickBot="1" x14ac:dyDescent="0.25">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4"/>
      <c r="BT65" s="815"/>
      <c r="BU65" s="815"/>
      <c r="BV65" s="815"/>
      <c r="BW65" s="815"/>
      <c r="BX65" s="815"/>
      <c r="BY65" s="815"/>
      <c r="BZ65" s="815"/>
      <c r="CA65" s="815"/>
      <c r="CB65" s="815"/>
      <c r="CC65" s="815"/>
      <c r="CD65" s="815"/>
      <c r="CE65" s="815"/>
      <c r="CF65" s="815"/>
      <c r="CG65" s="816"/>
      <c r="CH65" s="817"/>
      <c r="CI65" s="809"/>
      <c r="CJ65" s="809"/>
      <c r="CK65" s="809"/>
      <c r="CL65" s="818"/>
      <c r="CM65" s="817"/>
      <c r="CN65" s="809"/>
      <c r="CO65" s="809"/>
      <c r="CP65" s="809"/>
      <c r="CQ65" s="818"/>
      <c r="CR65" s="817"/>
      <c r="CS65" s="809"/>
      <c r="CT65" s="809"/>
      <c r="CU65" s="809"/>
      <c r="CV65" s="818"/>
      <c r="CW65" s="817"/>
      <c r="CX65" s="809"/>
      <c r="CY65" s="809"/>
      <c r="CZ65" s="809"/>
      <c r="DA65" s="818"/>
      <c r="DB65" s="817"/>
      <c r="DC65" s="809"/>
      <c r="DD65" s="809"/>
      <c r="DE65" s="809"/>
      <c r="DF65" s="818"/>
      <c r="DG65" s="817"/>
      <c r="DH65" s="809"/>
      <c r="DI65" s="809"/>
      <c r="DJ65" s="809"/>
      <c r="DK65" s="818"/>
      <c r="DL65" s="817"/>
      <c r="DM65" s="809"/>
      <c r="DN65" s="809"/>
      <c r="DO65" s="809"/>
      <c r="DP65" s="818"/>
      <c r="DQ65" s="817"/>
      <c r="DR65" s="809"/>
      <c r="DS65" s="809"/>
      <c r="DT65" s="809"/>
      <c r="DU65" s="818"/>
      <c r="DV65" s="814"/>
      <c r="DW65" s="815"/>
      <c r="DX65" s="815"/>
      <c r="DY65" s="815"/>
      <c r="DZ65" s="819"/>
      <c r="EA65" s="230"/>
    </row>
    <row r="66" spans="1:131" ht="26.25" customHeight="1" x14ac:dyDescent="0.2">
      <c r="A66" s="763" t="s">
        <v>429</v>
      </c>
      <c r="B66" s="764"/>
      <c r="C66" s="764"/>
      <c r="D66" s="764"/>
      <c r="E66" s="764"/>
      <c r="F66" s="764"/>
      <c r="G66" s="764"/>
      <c r="H66" s="764"/>
      <c r="I66" s="764"/>
      <c r="J66" s="764"/>
      <c r="K66" s="764"/>
      <c r="L66" s="764"/>
      <c r="M66" s="764"/>
      <c r="N66" s="764"/>
      <c r="O66" s="764"/>
      <c r="P66" s="765"/>
      <c r="Q66" s="769" t="s">
        <v>430</v>
      </c>
      <c r="R66" s="770"/>
      <c r="S66" s="770"/>
      <c r="T66" s="770"/>
      <c r="U66" s="771"/>
      <c r="V66" s="769" t="s">
        <v>431</v>
      </c>
      <c r="W66" s="770"/>
      <c r="X66" s="770"/>
      <c r="Y66" s="770"/>
      <c r="Z66" s="771"/>
      <c r="AA66" s="769" t="s">
        <v>432</v>
      </c>
      <c r="AB66" s="770"/>
      <c r="AC66" s="770"/>
      <c r="AD66" s="770"/>
      <c r="AE66" s="771"/>
      <c r="AF66" s="897" t="s">
        <v>433</v>
      </c>
      <c r="AG66" s="858"/>
      <c r="AH66" s="858"/>
      <c r="AI66" s="858"/>
      <c r="AJ66" s="898"/>
      <c r="AK66" s="769" t="s">
        <v>434</v>
      </c>
      <c r="AL66" s="764"/>
      <c r="AM66" s="764"/>
      <c r="AN66" s="764"/>
      <c r="AO66" s="765"/>
      <c r="AP66" s="769" t="s">
        <v>435</v>
      </c>
      <c r="AQ66" s="770"/>
      <c r="AR66" s="770"/>
      <c r="AS66" s="770"/>
      <c r="AT66" s="771"/>
      <c r="AU66" s="769" t="s">
        <v>436</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9"/>
      <c r="AG67" s="861"/>
      <c r="AH67" s="861"/>
      <c r="AI67" s="861"/>
      <c r="AJ67" s="900"/>
      <c r="AK67" s="901"/>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30"/>
    </row>
    <row r="68" spans="1:131" ht="26.25" customHeight="1" thickTop="1" x14ac:dyDescent="0.2">
      <c r="A68" s="236">
        <v>1</v>
      </c>
      <c r="B68" s="912" t="s">
        <v>621</v>
      </c>
      <c r="C68" s="913"/>
      <c r="D68" s="913"/>
      <c r="E68" s="913"/>
      <c r="F68" s="913"/>
      <c r="G68" s="913"/>
      <c r="H68" s="913"/>
      <c r="I68" s="913"/>
      <c r="J68" s="913"/>
      <c r="K68" s="913"/>
      <c r="L68" s="913"/>
      <c r="M68" s="913"/>
      <c r="N68" s="913"/>
      <c r="O68" s="913"/>
      <c r="P68" s="914"/>
      <c r="Q68" s="915">
        <v>252</v>
      </c>
      <c r="R68" s="909"/>
      <c r="S68" s="909"/>
      <c r="T68" s="909"/>
      <c r="U68" s="909"/>
      <c r="V68" s="909">
        <v>237</v>
      </c>
      <c r="W68" s="909"/>
      <c r="X68" s="909"/>
      <c r="Y68" s="909"/>
      <c r="Z68" s="909"/>
      <c r="AA68" s="909">
        <v>15</v>
      </c>
      <c r="AB68" s="909"/>
      <c r="AC68" s="909"/>
      <c r="AD68" s="909"/>
      <c r="AE68" s="909"/>
      <c r="AF68" s="909">
        <v>15</v>
      </c>
      <c r="AG68" s="909"/>
      <c r="AH68" s="909"/>
      <c r="AI68" s="909"/>
      <c r="AJ68" s="909"/>
      <c r="AK68" s="909">
        <v>223</v>
      </c>
      <c r="AL68" s="909"/>
      <c r="AM68" s="909"/>
      <c r="AN68" s="909"/>
      <c r="AO68" s="909"/>
      <c r="AP68" s="909" t="s">
        <v>606</v>
      </c>
      <c r="AQ68" s="909"/>
      <c r="AR68" s="909"/>
      <c r="AS68" s="909"/>
      <c r="AT68" s="909"/>
      <c r="AU68" s="909" t="s">
        <v>606</v>
      </c>
      <c r="AV68" s="909"/>
      <c r="AW68" s="909"/>
      <c r="AX68" s="909"/>
      <c r="AY68" s="909"/>
      <c r="AZ68" s="910"/>
      <c r="BA68" s="910"/>
      <c r="BB68" s="910"/>
      <c r="BC68" s="910"/>
      <c r="BD68" s="911"/>
      <c r="BE68" s="241"/>
      <c r="BF68" s="241"/>
      <c r="BG68" s="241"/>
      <c r="BH68" s="241"/>
      <c r="BI68" s="241"/>
      <c r="BJ68" s="241"/>
      <c r="BK68" s="241"/>
      <c r="BL68" s="241"/>
      <c r="BM68" s="241"/>
      <c r="BN68" s="241"/>
      <c r="BO68" s="241"/>
      <c r="BP68" s="241"/>
      <c r="BQ68" s="238">
        <v>62</v>
      </c>
      <c r="BR68" s="243"/>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30"/>
    </row>
    <row r="69" spans="1:131" ht="26.25" customHeight="1" x14ac:dyDescent="0.2">
      <c r="A69" s="238">
        <v>2</v>
      </c>
      <c r="B69" s="916" t="s">
        <v>622</v>
      </c>
      <c r="C69" s="917"/>
      <c r="D69" s="917"/>
      <c r="E69" s="917"/>
      <c r="F69" s="917"/>
      <c r="G69" s="917"/>
      <c r="H69" s="917"/>
      <c r="I69" s="917"/>
      <c r="J69" s="917"/>
      <c r="K69" s="917"/>
      <c r="L69" s="917"/>
      <c r="M69" s="917"/>
      <c r="N69" s="917"/>
      <c r="O69" s="917"/>
      <c r="P69" s="918"/>
      <c r="Q69" s="919">
        <v>220</v>
      </c>
      <c r="R69" s="873"/>
      <c r="S69" s="873"/>
      <c r="T69" s="873"/>
      <c r="U69" s="873"/>
      <c r="V69" s="873">
        <v>184</v>
      </c>
      <c r="W69" s="873"/>
      <c r="X69" s="873"/>
      <c r="Y69" s="873"/>
      <c r="Z69" s="873"/>
      <c r="AA69" s="873">
        <v>36</v>
      </c>
      <c r="AB69" s="873"/>
      <c r="AC69" s="873"/>
      <c r="AD69" s="873"/>
      <c r="AE69" s="873"/>
      <c r="AF69" s="873">
        <v>26</v>
      </c>
      <c r="AG69" s="873"/>
      <c r="AH69" s="873"/>
      <c r="AI69" s="873"/>
      <c r="AJ69" s="873"/>
      <c r="AK69" s="873">
        <v>168</v>
      </c>
      <c r="AL69" s="873"/>
      <c r="AM69" s="873"/>
      <c r="AN69" s="873"/>
      <c r="AO69" s="873"/>
      <c r="AP69" s="873" t="s">
        <v>606</v>
      </c>
      <c r="AQ69" s="873"/>
      <c r="AR69" s="873"/>
      <c r="AS69" s="873"/>
      <c r="AT69" s="873"/>
      <c r="AU69" s="873" t="s">
        <v>606</v>
      </c>
      <c r="AV69" s="873"/>
      <c r="AW69" s="873"/>
      <c r="AX69" s="873"/>
      <c r="AY69" s="873"/>
      <c r="AZ69" s="875"/>
      <c r="BA69" s="875"/>
      <c r="BB69" s="875"/>
      <c r="BC69" s="875"/>
      <c r="BD69" s="876"/>
      <c r="BE69" s="241"/>
      <c r="BF69" s="241"/>
      <c r="BG69" s="241"/>
      <c r="BH69" s="241"/>
      <c r="BI69" s="241"/>
      <c r="BJ69" s="241"/>
      <c r="BK69" s="241"/>
      <c r="BL69" s="241"/>
      <c r="BM69" s="241"/>
      <c r="BN69" s="241"/>
      <c r="BO69" s="241"/>
      <c r="BP69" s="241"/>
      <c r="BQ69" s="238">
        <v>63</v>
      </c>
      <c r="BR69" s="243"/>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30"/>
    </row>
    <row r="70" spans="1:131" ht="26.25" customHeight="1" x14ac:dyDescent="0.2">
      <c r="A70" s="238">
        <v>3</v>
      </c>
      <c r="B70" s="916" t="s">
        <v>623</v>
      </c>
      <c r="C70" s="917"/>
      <c r="D70" s="917"/>
      <c r="E70" s="917"/>
      <c r="F70" s="917"/>
      <c r="G70" s="917"/>
      <c r="H70" s="917"/>
      <c r="I70" s="917"/>
      <c r="J70" s="917"/>
      <c r="K70" s="917"/>
      <c r="L70" s="917"/>
      <c r="M70" s="917"/>
      <c r="N70" s="917"/>
      <c r="O70" s="917"/>
      <c r="P70" s="918"/>
      <c r="Q70" s="919">
        <v>105</v>
      </c>
      <c r="R70" s="873"/>
      <c r="S70" s="873"/>
      <c r="T70" s="873"/>
      <c r="U70" s="873"/>
      <c r="V70" s="873">
        <v>101</v>
      </c>
      <c r="W70" s="873"/>
      <c r="X70" s="873"/>
      <c r="Y70" s="873"/>
      <c r="Z70" s="873"/>
      <c r="AA70" s="873">
        <v>4</v>
      </c>
      <c r="AB70" s="873"/>
      <c r="AC70" s="873"/>
      <c r="AD70" s="873"/>
      <c r="AE70" s="873"/>
      <c r="AF70" s="873">
        <v>4</v>
      </c>
      <c r="AG70" s="873"/>
      <c r="AH70" s="873"/>
      <c r="AI70" s="873"/>
      <c r="AJ70" s="873"/>
      <c r="AK70" s="873">
        <v>59</v>
      </c>
      <c r="AL70" s="873"/>
      <c r="AM70" s="873"/>
      <c r="AN70" s="873"/>
      <c r="AO70" s="873"/>
      <c r="AP70" s="873" t="s">
        <v>606</v>
      </c>
      <c r="AQ70" s="873"/>
      <c r="AR70" s="873"/>
      <c r="AS70" s="873"/>
      <c r="AT70" s="873"/>
      <c r="AU70" s="873" t="s">
        <v>606</v>
      </c>
      <c r="AV70" s="873"/>
      <c r="AW70" s="873"/>
      <c r="AX70" s="873"/>
      <c r="AY70" s="873"/>
      <c r="AZ70" s="875"/>
      <c r="BA70" s="875"/>
      <c r="BB70" s="875"/>
      <c r="BC70" s="875"/>
      <c r="BD70" s="876"/>
      <c r="BE70" s="241"/>
      <c r="BF70" s="241"/>
      <c r="BG70" s="241"/>
      <c r="BH70" s="241"/>
      <c r="BI70" s="241"/>
      <c r="BJ70" s="241"/>
      <c r="BK70" s="241"/>
      <c r="BL70" s="241"/>
      <c r="BM70" s="241"/>
      <c r="BN70" s="241"/>
      <c r="BO70" s="241"/>
      <c r="BP70" s="241"/>
      <c r="BQ70" s="238">
        <v>64</v>
      </c>
      <c r="BR70" s="243"/>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30"/>
    </row>
    <row r="71" spans="1:131" ht="26.25" customHeight="1" x14ac:dyDescent="0.2">
      <c r="A71" s="238">
        <v>4</v>
      </c>
      <c r="B71" s="916" t="s">
        <v>624</v>
      </c>
      <c r="C71" s="917"/>
      <c r="D71" s="917"/>
      <c r="E71" s="917"/>
      <c r="F71" s="917"/>
      <c r="G71" s="917"/>
      <c r="H71" s="917"/>
      <c r="I71" s="917"/>
      <c r="J71" s="917"/>
      <c r="K71" s="917"/>
      <c r="L71" s="917"/>
      <c r="M71" s="917"/>
      <c r="N71" s="917"/>
      <c r="O71" s="917"/>
      <c r="P71" s="918"/>
      <c r="Q71" s="919">
        <v>189</v>
      </c>
      <c r="R71" s="873"/>
      <c r="S71" s="873"/>
      <c r="T71" s="873"/>
      <c r="U71" s="873"/>
      <c r="V71" s="873">
        <v>156</v>
      </c>
      <c r="W71" s="873"/>
      <c r="X71" s="873"/>
      <c r="Y71" s="873"/>
      <c r="Z71" s="873"/>
      <c r="AA71" s="873">
        <v>32</v>
      </c>
      <c r="AB71" s="873"/>
      <c r="AC71" s="873"/>
      <c r="AD71" s="873"/>
      <c r="AE71" s="873"/>
      <c r="AF71" s="873">
        <v>25</v>
      </c>
      <c r="AG71" s="873"/>
      <c r="AH71" s="873"/>
      <c r="AI71" s="873"/>
      <c r="AJ71" s="873"/>
      <c r="AK71" s="873">
        <v>141</v>
      </c>
      <c r="AL71" s="873"/>
      <c r="AM71" s="873"/>
      <c r="AN71" s="873"/>
      <c r="AO71" s="873"/>
      <c r="AP71" s="873" t="s">
        <v>606</v>
      </c>
      <c r="AQ71" s="873"/>
      <c r="AR71" s="873"/>
      <c r="AS71" s="873"/>
      <c r="AT71" s="873"/>
      <c r="AU71" s="873" t="s">
        <v>606</v>
      </c>
      <c r="AV71" s="873"/>
      <c r="AW71" s="873"/>
      <c r="AX71" s="873"/>
      <c r="AY71" s="873"/>
      <c r="AZ71" s="875"/>
      <c r="BA71" s="875"/>
      <c r="BB71" s="875"/>
      <c r="BC71" s="875"/>
      <c r="BD71" s="876"/>
      <c r="BE71" s="241"/>
      <c r="BF71" s="241"/>
      <c r="BG71" s="241"/>
      <c r="BH71" s="241"/>
      <c r="BI71" s="241"/>
      <c r="BJ71" s="241"/>
      <c r="BK71" s="241"/>
      <c r="BL71" s="241"/>
      <c r="BM71" s="241"/>
      <c r="BN71" s="241"/>
      <c r="BO71" s="241"/>
      <c r="BP71" s="241"/>
      <c r="BQ71" s="238">
        <v>65</v>
      </c>
      <c r="BR71" s="243"/>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30"/>
    </row>
    <row r="72" spans="1:131" ht="26.25" customHeight="1" x14ac:dyDescent="0.2">
      <c r="A72" s="238">
        <v>5</v>
      </c>
      <c r="B72" s="916" t="s">
        <v>625</v>
      </c>
      <c r="C72" s="917"/>
      <c r="D72" s="917"/>
      <c r="E72" s="917"/>
      <c r="F72" s="917"/>
      <c r="G72" s="917"/>
      <c r="H72" s="917"/>
      <c r="I72" s="917"/>
      <c r="J72" s="917"/>
      <c r="K72" s="917"/>
      <c r="L72" s="917"/>
      <c r="M72" s="917"/>
      <c r="N72" s="917"/>
      <c r="O72" s="917"/>
      <c r="P72" s="918"/>
      <c r="Q72" s="919">
        <v>795</v>
      </c>
      <c r="R72" s="873"/>
      <c r="S72" s="873"/>
      <c r="T72" s="873"/>
      <c r="U72" s="873"/>
      <c r="V72" s="873">
        <v>819</v>
      </c>
      <c r="W72" s="873"/>
      <c r="X72" s="873"/>
      <c r="Y72" s="873"/>
      <c r="Z72" s="873"/>
      <c r="AA72" s="873">
        <v>-23</v>
      </c>
      <c r="AB72" s="873"/>
      <c r="AC72" s="873"/>
      <c r="AD72" s="873"/>
      <c r="AE72" s="873"/>
      <c r="AF72" s="873">
        <v>772</v>
      </c>
      <c r="AG72" s="873"/>
      <c r="AH72" s="873"/>
      <c r="AI72" s="873"/>
      <c r="AJ72" s="873"/>
      <c r="AK72" s="873">
        <v>229</v>
      </c>
      <c r="AL72" s="873"/>
      <c r="AM72" s="873"/>
      <c r="AN72" s="873"/>
      <c r="AO72" s="873"/>
      <c r="AP72" s="873">
        <v>287</v>
      </c>
      <c r="AQ72" s="873"/>
      <c r="AR72" s="873"/>
      <c r="AS72" s="873"/>
      <c r="AT72" s="873"/>
      <c r="AU72" s="873">
        <v>112</v>
      </c>
      <c r="AV72" s="873"/>
      <c r="AW72" s="873"/>
      <c r="AX72" s="873"/>
      <c r="AY72" s="873"/>
      <c r="AZ72" s="875"/>
      <c r="BA72" s="875"/>
      <c r="BB72" s="875"/>
      <c r="BC72" s="875"/>
      <c r="BD72" s="876"/>
      <c r="BE72" s="241"/>
      <c r="BF72" s="241"/>
      <c r="BG72" s="241"/>
      <c r="BH72" s="241"/>
      <c r="BI72" s="241"/>
      <c r="BJ72" s="241"/>
      <c r="BK72" s="241"/>
      <c r="BL72" s="241"/>
      <c r="BM72" s="241"/>
      <c r="BN72" s="241"/>
      <c r="BO72" s="241"/>
      <c r="BP72" s="241"/>
      <c r="BQ72" s="238">
        <v>66</v>
      </c>
      <c r="BR72" s="243"/>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30"/>
    </row>
    <row r="73" spans="1:131" ht="26.25" customHeight="1" x14ac:dyDescent="0.2">
      <c r="A73" s="238">
        <v>6</v>
      </c>
      <c r="B73" s="916" t="s">
        <v>626</v>
      </c>
      <c r="C73" s="917"/>
      <c r="D73" s="917"/>
      <c r="E73" s="917"/>
      <c r="F73" s="917"/>
      <c r="G73" s="917"/>
      <c r="H73" s="917"/>
      <c r="I73" s="917"/>
      <c r="J73" s="917"/>
      <c r="K73" s="917"/>
      <c r="L73" s="917"/>
      <c r="M73" s="917"/>
      <c r="N73" s="917"/>
      <c r="O73" s="917"/>
      <c r="P73" s="918"/>
      <c r="Q73" s="919">
        <v>6419</v>
      </c>
      <c r="R73" s="873"/>
      <c r="S73" s="873"/>
      <c r="T73" s="873"/>
      <c r="U73" s="873"/>
      <c r="V73" s="873">
        <v>6830</v>
      </c>
      <c r="W73" s="873"/>
      <c r="X73" s="873"/>
      <c r="Y73" s="873"/>
      <c r="Z73" s="873"/>
      <c r="AA73" s="873">
        <v>-411</v>
      </c>
      <c r="AB73" s="873"/>
      <c r="AC73" s="873"/>
      <c r="AD73" s="873"/>
      <c r="AE73" s="873"/>
      <c r="AF73" s="873">
        <v>3374</v>
      </c>
      <c r="AG73" s="873"/>
      <c r="AH73" s="873"/>
      <c r="AI73" s="873"/>
      <c r="AJ73" s="873"/>
      <c r="AK73" s="873">
        <v>1313</v>
      </c>
      <c r="AL73" s="873"/>
      <c r="AM73" s="873"/>
      <c r="AN73" s="873"/>
      <c r="AO73" s="873"/>
      <c r="AP73" s="873">
        <v>17137</v>
      </c>
      <c r="AQ73" s="873"/>
      <c r="AR73" s="873"/>
      <c r="AS73" s="873"/>
      <c r="AT73" s="873"/>
      <c r="AU73" s="873" t="s">
        <v>606</v>
      </c>
      <c r="AV73" s="873"/>
      <c r="AW73" s="873"/>
      <c r="AX73" s="873"/>
      <c r="AY73" s="873"/>
      <c r="AZ73" s="875"/>
      <c r="BA73" s="875"/>
      <c r="BB73" s="875"/>
      <c r="BC73" s="875"/>
      <c r="BD73" s="876"/>
      <c r="BE73" s="241"/>
      <c r="BF73" s="241"/>
      <c r="BG73" s="241"/>
      <c r="BH73" s="241"/>
      <c r="BI73" s="241"/>
      <c r="BJ73" s="241"/>
      <c r="BK73" s="241"/>
      <c r="BL73" s="241"/>
      <c r="BM73" s="241"/>
      <c r="BN73" s="241"/>
      <c r="BO73" s="241"/>
      <c r="BP73" s="241"/>
      <c r="BQ73" s="238">
        <v>67</v>
      </c>
      <c r="BR73" s="243"/>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30"/>
    </row>
    <row r="74" spans="1:131" ht="26.25" customHeight="1" x14ac:dyDescent="0.2">
      <c r="A74" s="238">
        <v>7</v>
      </c>
      <c r="B74" s="916" t="s">
        <v>627</v>
      </c>
      <c r="C74" s="917"/>
      <c r="D74" s="917"/>
      <c r="E74" s="917"/>
      <c r="F74" s="917"/>
      <c r="G74" s="917"/>
      <c r="H74" s="917"/>
      <c r="I74" s="917"/>
      <c r="J74" s="917"/>
      <c r="K74" s="917"/>
      <c r="L74" s="917"/>
      <c r="M74" s="917"/>
      <c r="N74" s="917"/>
      <c r="O74" s="917"/>
      <c r="P74" s="918"/>
      <c r="Q74" s="919">
        <v>1501</v>
      </c>
      <c r="R74" s="873"/>
      <c r="S74" s="873"/>
      <c r="T74" s="873"/>
      <c r="U74" s="873"/>
      <c r="V74" s="873">
        <v>1217</v>
      </c>
      <c r="W74" s="873"/>
      <c r="X74" s="873"/>
      <c r="Y74" s="873"/>
      <c r="Z74" s="873"/>
      <c r="AA74" s="873">
        <v>284</v>
      </c>
      <c r="AB74" s="873"/>
      <c r="AC74" s="873"/>
      <c r="AD74" s="873"/>
      <c r="AE74" s="873"/>
      <c r="AF74" s="873">
        <v>4401</v>
      </c>
      <c r="AG74" s="873"/>
      <c r="AH74" s="873"/>
      <c r="AI74" s="873"/>
      <c r="AJ74" s="873"/>
      <c r="AK74" s="873">
        <v>2</v>
      </c>
      <c r="AL74" s="873"/>
      <c r="AM74" s="873"/>
      <c r="AN74" s="873"/>
      <c r="AO74" s="873"/>
      <c r="AP74" s="873">
        <v>2872</v>
      </c>
      <c r="AQ74" s="873"/>
      <c r="AR74" s="873"/>
      <c r="AS74" s="873"/>
      <c r="AT74" s="873"/>
      <c r="AU74" s="873" t="s">
        <v>606</v>
      </c>
      <c r="AV74" s="873"/>
      <c r="AW74" s="873"/>
      <c r="AX74" s="873"/>
      <c r="AY74" s="873"/>
      <c r="AZ74" s="875"/>
      <c r="BA74" s="875"/>
      <c r="BB74" s="875"/>
      <c r="BC74" s="875"/>
      <c r="BD74" s="876"/>
      <c r="BE74" s="241"/>
      <c r="BF74" s="241"/>
      <c r="BG74" s="241"/>
      <c r="BH74" s="241"/>
      <c r="BI74" s="241"/>
      <c r="BJ74" s="241"/>
      <c r="BK74" s="241"/>
      <c r="BL74" s="241"/>
      <c r="BM74" s="241"/>
      <c r="BN74" s="241"/>
      <c r="BO74" s="241"/>
      <c r="BP74" s="241"/>
      <c r="BQ74" s="238">
        <v>68</v>
      </c>
      <c r="BR74" s="243"/>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30"/>
    </row>
    <row r="75" spans="1:131" ht="26.25" customHeight="1" x14ac:dyDescent="0.2">
      <c r="A75" s="238">
        <v>8</v>
      </c>
      <c r="B75" s="916" t="s">
        <v>628</v>
      </c>
      <c r="C75" s="917"/>
      <c r="D75" s="917"/>
      <c r="E75" s="917"/>
      <c r="F75" s="917"/>
      <c r="G75" s="917"/>
      <c r="H75" s="917"/>
      <c r="I75" s="917"/>
      <c r="J75" s="917"/>
      <c r="K75" s="917"/>
      <c r="L75" s="917"/>
      <c r="M75" s="917"/>
      <c r="N75" s="917"/>
      <c r="O75" s="917"/>
      <c r="P75" s="918"/>
      <c r="Q75" s="920">
        <v>29</v>
      </c>
      <c r="R75" s="921"/>
      <c r="S75" s="921"/>
      <c r="T75" s="921"/>
      <c r="U75" s="877"/>
      <c r="V75" s="922">
        <v>16</v>
      </c>
      <c r="W75" s="921"/>
      <c r="X75" s="921"/>
      <c r="Y75" s="921"/>
      <c r="Z75" s="877"/>
      <c r="AA75" s="922">
        <v>13</v>
      </c>
      <c r="AB75" s="921"/>
      <c r="AC75" s="921"/>
      <c r="AD75" s="921"/>
      <c r="AE75" s="877"/>
      <c r="AF75" s="922">
        <v>13</v>
      </c>
      <c r="AG75" s="921"/>
      <c r="AH75" s="921"/>
      <c r="AI75" s="921"/>
      <c r="AJ75" s="877"/>
      <c r="AK75" s="922">
        <v>17</v>
      </c>
      <c r="AL75" s="921"/>
      <c r="AM75" s="921"/>
      <c r="AN75" s="921"/>
      <c r="AO75" s="877"/>
      <c r="AP75" s="922" t="s">
        <v>606</v>
      </c>
      <c r="AQ75" s="921"/>
      <c r="AR75" s="921"/>
      <c r="AS75" s="921"/>
      <c r="AT75" s="877"/>
      <c r="AU75" s="922" t="s">
        <v>606</v>
      </c>
      <c r="AV75" s="921"/>
      <c r="AW75" s="921"/>
      <c r="AX75" s="921"/>
      <c r="AY75" s="877"/>
      <c r="AZ75" s="875"/>
      <c r="BA75" s="875"/>
      <c r="BB75" s="875"/>
      <c r="BC75" s="875"/>
      <c r="BD75" s="876"/>
      <c r="BE75" s="241"/>
      <c r="BF75" s="241"/>
      <c r="BG75" s="241"/>
      <c r="BH75" s="241"/>
      <c r="BI75" s="241"/>
      <c r="BJ75" s="241"/>
      <c r="BK75" s="241"/>
      <c r="BL75" s="241"/>
      <c r="BM75" s="241"/>
      <c r="BN75" s="241"/>
      <c r="BO75" s="241"/>
      <c r="BP75" s="241"/>
      <c r="BQ75" s="238">
        <v>69</v>
      </c>
      <c r="BR75" s="243"/>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30"/>
    </row>
    <row r="76" spans="1:131" ht="26.25" customHeight="1" x14ac:dyDescent="0.2">
      <c r="A76" s="238">
        <v>9</v>
      </c>
      <c r="B76" s="916" t="s">
        <v>629</v>
      </c>
      <c r="C76" s="917"/>
      <c r="D76" s="917"/>
      <c r="E76" s="917"/>
      <c r="F76" s="917"/>
      <c r="G76" s="917"/>
      <c r="H76" s="917"/>
      <c r="I76" s="917"/>
      <c r="J76" s="917"/>
      <c r="K76" s="917"/>
      <c r="L76" s="917"/>
      <c r="M76" s="917"/>
      <c r="N76" s="917"/>
      <c r="O76" s="917"/>
      <c r="P76" s="918"/>
      <c r="Q76" s="920">
        <v>7</v>
      </c>
      <c r="R76" s="921"/>
      <c r="S76" s="921"/>
      <c r="T76" s="921"/>
      <c r="U76" s="877"/>
      <c r="V76" s="922">
        <v>1</v>
      </c>
      <c r="W76" s="921"/>
      <c r="X76" s="921"/>
      <c r="Y76" s="921"/>
      <c r="Z76" s="877"/>
      <c r="AA76" s="922">
        <v>6</v>
      </c>
      <c r="AB76" s="921"/>
      <c r="AC76" s="921"/>
      <c r="AD76" s="921"/>
      <c r="AE76" s="877"/>
      <c r="AF76" s="922">
        <v>1</v>
      </c>
      <c r="AG76" s="921"/>
      <c r="AH76" s="921"/>
      <c r="AI76" s="921"/>
      <c r="AJ76" s="877"/>
      <c r="AK76" s="922">
        <v>4</v>
      </c>
      <c r="AL76" s="921"/>
      <c r="AM76" s="921"/>
      <c r="AN76" s="921"/>
      <c r="AO76" s="877"/>
      <c r="AP76" s="922" t="s">
        <v>606</v>
      </c>
      <c r="AQ76" s="921"/>
      <c r="AR76" s="921"/>
      <c r="AS76" s="921"/>
      <c r="AT76" s="877"/>
      <c r="AU76" s="922" t="s">
        <v>606</v>
      </c>
      <c r="AV76" s="921"/>
      <c r="AW76" s="921"/>
      <c r="AX76" s="921"/>
      <c r="AY76" s="877"/>
      <c r="AZ76" s="875"/>
      <c r="BA76" s="875"/>
      <c r="BB76" s="875"/>
      <c r="BC76" s="875"/>
      <c r="BD76" s="876"/>
      <c r="BE76" s="241"/>
      <c r="BF76" s="241"/>
      <c r="BG76" s="241"/>
      <c r="BH76" s="241"/>
      <c r="BI76" s="241"/>
      <c r="BJ76" s="241"/>
      <c r="BK76" s="241"/>
      <c r="BL76" s="241"/>
      <c r="BM76" s="241"/>
      <c r="BN76" s="241"/>
      <c r="BO76" s="241"/>
      <c r="BP76" s="241"/>
      <c r="BQ76" s="238">
        <v>70</v>
      </c>
      <c r="BR76" s="243"/>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30"/>
    </row>
    <row r="77" spans="1:131" ht="26.25" customHeight="1" x14ac:dyDescent="0.2">
      <c r="A77" s="238">
        <v>10</v>
      </c>
      <c r="B77" s="916" t="s">
        <v>630</v>
      </c>
      <c r="C77" s="917"/>
      <c r="D77" s="917"/>
      <c r="E77" s="917"/>
      <c r="F77" s="917"/>
      <c r="G77" s="917"/>
      <c r="H77" s="917"/>
      <c r="I77" s="917"/>
      <c r="J77" s="917"/>
      <c r="K77" s="917"/>
      <c r="L77" s="917"/>
      <c r="M77" s="917"/>
      <c r="N77" s="917"/>
      <c r="O77" s="917"/>
      <c r="P77" s="918"/>
      <c r="Q77" s="920">
        <v>23</v>
      </c>
      <c r="R77" s="921"/>
      <c r="S77" s="921"/>
      <c r="T77" s="921"/>
      <c r="U77" s="877"/>
      <c r="V77" s="922">
        <v>13</v>
      </c>
      <c r="W77" s="921"/>
      <c r="X77" s="921"/>
      <c r="Y77" s="921"/>
      <c r="Z77" s="877"/>
      <c r="AA77" s="922">
        <v>10</v>
      </c>
      <c r="AB77" s="921"/>
      <c r="AC77" s="921"/>
      <c r="AD77" s="921"/>
      <c r="AE77" s="877"/>
      <c r="AF77" s="922">
        <v>10</v>
      </c>
      <c r="AG77" s="921"/>
      <c r="AH77" s="921"/>
      <c r="AI77" s="921"/>
      <c r="AJ77" s="877"/>
      <c r="AK77" s="922">
        <v>14</v>
      </c>
      <c r="AL77" s="921"/>
      <c r="AM77" s="921"/>
      <c r="AN77" s="921"/>
      <c r="AO77" s="877"/>
      <c r="AP77" s="922" t="s">
        <v>606</v>
      </c>
      <c r="AQ77" s="921"/>
      <c r="AR77" s="921"/>
      <c r="AS77" s="921"/>
      <c r="AT77" s="877"/>
      <c r="AU77" s="922" t="s">
        <v>606</v>
      </c>
      <c r="AV77" s="921"/>
      <c r="AW77" s="921"/>
      <c r="AX77" s="921"/>
      <c r="AY77" s="877"/>
      <c r="AZ77" s="875"/>
      <c r="BA77" s="875"/>
      <c r="BB77" s="875"/>
      <c r="BC77" s="875"/>
      <c r="BD77" s="876"/>
      <c r="BE77" s="241"/>
      <c r="BF77" s="241"/>
      <c r="BG77" s="241"/>
      <c r="BH77" s="241"/>
      <c r="BI77" s="241"/>
      <c r="BJ77" s="241"/>
      <c r="BK77" s="241"/>
      <c r="BL77" s="241"/>
      <c r="BM77" s="241"/>
      <c r="BN77" s="241"/>
      <c r="BO77" s="241"/>
      <c r="BP77" s="241"/>
      <c r="BQ77" s="238">
        <v>71</v>
      </c>
      <c r="BR77" s="243"/>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30"/>
    </row>
    <row r="78" spans="1:131" ht="26.25" customHeight="1" x14ac:dyDescent="0.2">
      <c r="A78" s="238">
        <v>11</v>
      </c>
      <c r="B78" s="916" t="s">
        <v>631</v>
      </c>
      <c r="C78" s="917"/>
      <c r="D78" s="917"/>
      <c r="E78" s="917"/>
      <c r="F78" s="917"/>
      <c r="G78" s="917"/>
      <c r="H78" s="917"/>
      <c r="I78" s="917"/>
      <c r="J78" s="917"/>
      <c r="K78" s="917"/>
      <c r="L78" s="917"/>
      <c r="M78" s="917"/>
      <c r="N78" s="917"/>
      <c r="O78" s="917"/>
      <c r="P78" s="918"/>
      <c r="Q78" s="919">
        <v>318</v>
      </c>
      <c r="R78" s="873"/>
      <c r="S78" s="873"/>
      <c r="T78" s="873"/>
      <c r="U78" s="873"/>
      <c r="V78" s="873">
        <v>315</v>
      </c>
      <c r="W78" s="873"/>
      <c r="X78" s="873"/>
      <c r="Y78" s="873"/>
      <c r="Z78" s="873"/>
      <c r="AA78" s="873">
        <v>3</v>
      </c>
      <c r="AB78" s="873"/>
      <c r="AC78" s="873"/>
      <c r="AD78" s="873"/>
      <c r="AE78" s="873"/>
      <c r="AF78" s="873">
        <v>3</v>
      </c>
      <c r="AG78" s="873"/>
      <c r="AH78" s="873"/>
      <c r="AI78" s="873"/>
      <c r="AJ78" s="873"/>
      <c r="AK78" s="873">
        <v>89</v>
      </c>
      <c r="AL78" s="873"/>
      <c r="AM78" s="873"/>
      <c r="AN78" s="873"/>
      <c r="AO78" s="873"/>
      <c r="AP78" s="873" t="s">
        <v>606</v>
      </c>
      <c r="AQ78" s="873"/>
      <c r="AR78" s="873"/>
      <c r="AS78" s="873"/>
      <c r="AT78" s="873"/>
      <c r="AU78" s="873" t="s">
        <v>606</v>
      </c>
      <c r="AV78" s="873"/>
      <c r="AW78" s="873"/>
      <c r="AX78" s="873"/>
      <c r="AY78" s="873"/>
      <c r="AZ78" s="875"/>
      <c r="BA78" s="875"/>
      <c r="BB78" s="875"/>
      <c r="BC78" s="875"/>
      <c r="BD78" s="876"/>
      <c r="BE78" s="241"/>
      <c r="BF78" s="241"/>
      <c r="BG78" s="241"/>
      <c r="BH78" s="241"/>
      <c r="BI78" s="241"/>
      <c r="BJ78" s="230"/>
      <c r="BK78" s="230"/>
      <c r="BL78" s="230"/>
      <c r="BM78" s="230"/>
      <c r="BN78" s="230"/>
      <c r="BO78" s="241"/>
      <c r="BP78" s="241"/>
      <c r="BQ78" s="238">
        <v>72</v>
      </c>
      <c r="BR78" s="243"/>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30"/>
    </row>
    <row r="79" spans="1:131" ht="26.25" customHeight="1" x14ac:dyDescent="0.2">
      <c r="A79" s="238">
        <v>12</v>
      </c>
      <c r="B79" s="916" t="s">
        <v>632</v>
      </c>
      <c r="C79" s="917"/>
      <c r="D79" s="917"/>
      <c r="E79" s="917"/>
      <c r="F79" s="917"/>
      <c r="G79" s="917"/>
      <c r="H79" s="917"/>
      <c r="I79" s="917"/>
      <c r="J79" s="917"/>
      <c r="K79" s="917"/>
      <c r="L79" s="917"/>
      <c r="M79" s="917"/>
      <c r="N79" s="917"/>
      <c r="O79" s="917"/>
      <c r="P79" s="918"/>
      <c r="Q79" s="919">
        <v>7040</v>
      </c>
      <c r="R79" s="873"/>
      <c r="S79" s="873"/>
      <c r="T79" s="873"/>
      <c r="U79" s="873"/>
      <c r="V79" s="873">
        <v>6466</v>
      </c>
      <c r="W79" s="873"/>
      <c r="X79" s="873"/>
      <c r="Y79" s="873"/>
      <c r="Z79" s="873"/>
      <c r="AA79" s="873">
        <v>574</v>
      </c>
      <c r="AB79" s="873"/>
      <c r="AC79" s="873"/>
      <c r="AD79" s="873"/>
      <c r="AE79" s="873"/>
      <c r="AF79" s="873">
        <v>574</v>
      </c>
      <c r="AG79" s="873"/>
      <c r="AH79" s="873"/>
      <c r="AI79" s="873"/>
      <c r="AJ79" s="873"/>
      <c r="AK79" s="873">
        <v>4888</v>
      </c>
      <c r="AL79" s="873"/>
      <c r="AM79" s="873"/>
      <c r="AN79" s="873"/>
      <c r="AO79" s="873"/>
      <c r="AP79" s="873" t="s">
        <v>606</v>
      </c>
      <c r="AQ79" s="873"/>
      <c r="AR79" s="873"/>
      <c r="AS79" s="873"/>
      <c r="AT79" s="873"/>
      <c r="AU79" s="873" t="s">
        <v>606</v>
      </c>
      <c r="AV79" s="873"/>
      <c r="AW79" s="873"/>
      <c r="AX79" s="873"/>
      <c r="AY79" s="873"/>
      <c r="AZ79" s="875"/>
      <c r="BA79" s="875"/>
      <c r="BB79" s="875"/>
      <c r="BC79" s="875"/>
      <c r="BD79" s="876"/>
      <c r="BE79" s="241"/>
      <c r="BF79" s="241"/>
      <c r="BG79" s="241"/>
      <c r="BH79" s="241"/>
      <c r="BI79" s="241"/>
      <c r="BJ79" s="230"/>
      <c r="BK79" s="230"/>
      <c r="BL79" s="230"/>
      <c r="BM79" s="230"/>
      <c r="BN79" s="230"/>
      <c r="BO79" s="241"/>
      <c r="BP79" s="241"/>
      <c r="BQ79" s="238">
        <v>73</v>
      </c>
      <c r="BR79" s="243"/>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30"/>
    </row>
    <row r="80" spans="1:131" ht="26.25" customHeight="1" x14ac:dyDescent="0.2">
      <c r="A80" s="238">
        <v>13</v>
      </c>
      <c r="B80" s="916" t="s">
        <v>633</v>
      </c>
      <c r="C80" s="917"/>
      <c r="D80" s="917"/>
      <c r="E80" s="917"/>
      <c r="F80" s="917"/>
      <c r="G80" s="917"/>
      <c r="H80" s="917"/>
      <c r="I80" s="917"/>
      <c r="J80" s="917"/>
      <c r="K80" s="917"/>
      <c r="L80" s="917"/>
      <c r="M80" s="917"/>
      <c r="N80" s="917"/>
      <c r="O80" s="917"/>
      <c r="P80" s="918"/>
      <c r="Q80" s="919">
        <v>2</v>
      </c>
      <c r="R80" s="873"/>
      <c r="S80" s="873"/>
      <c r="T80" s="873"/>
      <c r="U80" s="873"/>
      <c r="V80" s="873">
        <v>1</v>
      </c>
      <c r="W80" s="873"/>
      <c r="X80" s="873"/>
      <c r="Y80" s="873"/>
      <c r="Z80" s="873"/>
      <c r="AA80" s="873">
        <v>1</v>
      </c>
      <c r="AB80" s="873"/>
      <c r="AC80" s="873"/>
      <c r="AD80" s="873"/>
      <c r="AE80" s="873"/>
      <c r="AF80" s="873">
        <v>1</v>
      </c>
      <c r="AG80" s="873"/>
      <c r="AH80" s="873"/>
      <c r="AI80" s="873"/>
      <c r="AJ80" s="873"/>
      <c r="AK80" s="873">
        <v>1</v>
      </c>
      <c r="AL80" s="873"/>
      <c r="AM80" s="873"/>
      <c r="AN80" s="873"/>
      <c r="AO80" s="873"/>
      <c r="AP80" s="873" t="s">
        <v>606</v>
      </c>
      <c r="AQ80" s="873"/>
      <c r="AR80" s="873"/>
      <c r="AS80" s="873"/>
      <c r="AT80" s="873"/>
      <c r="AU80" s="873" t="s">
        <v>606</v>
      </c>
      <c r="AV80" s="873"/>
      <c r="AW80" s="873"/>
      <c r="AX80" s="873"/>
      <c r="AY80" s="873"/>
      <c r="AZ80" s="875"/>
      <c r="BA80" s="875"/>
      <c r="BB80" s="875"/>
      <c r="BC80" s="875"/>
      <c r="BD80" s="876"/>
      <c r="BE80" s="241"/>
      <c r="BF80" s="241"/>
      <c r="BG80" s="241"/>
      <c r="BH80" s="241"/>
      <c r="BI80" s="241"/>
      <c r="BJ80" s="241"/>
      <c r="BK80" s="241"/>
      <c r="BL80" s="241"/>
      <c r="BM80" s="241"/>
      <c r="BN80" s="241"/>
      <c r="BO80" s="241"/>
      <c r="BP80" s="241"/>
      <c r="BQ80" s="238">
        <v>74</v>
      </c>
      <c r="BR80" s="243"/>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30"/>
    </row>
    <row r="81" spans="1:131" ht="26.25" customHeight="1" x14ac:dyDescent="0.2">
      <c r="A81" s="238">
        <v>14</v>
      </c>
      <c r="B81" s="916" t="s">
        <v>634</v>
      </c>
      <c r="C81" s="917"/>
      <c r="D81" s="917"/>
      <c r="E81" s="917"/>
      <c r="F81" s="917"/>
      <c r="G81" s="917"/>
      <c r="H81" s="917"/>
      <c r="I81" s="917"/>
      <c r="J81" s="917"/>
      <c r="K81" s="917"/>
      <c r="L81" s="917"/>
      <c r="M81" s="917"/>
      <c r="N81" s="917"/>
      <c r="O81" s="917"/>
      <c r="P81" s="918"/>
      <c r="Q81" s="919">
        <v>2</v>
      </c>
      <c r="R81" s="873"/>
      <c r="S81" s="873"/>
      <c r="T81" s="873"/>
      <c r="U81" s="873"/>
      <c r="V81" s="873">
        <v>1</v>
      </c>
      <c r="W81" s="873"/>
      <c r="X81" s="873"/>
      <c r="Y81" s="873"/>
      <c r="Z81" s="873"/>
      <c r="AA81" s="873">
        <v>1</v>
      </c>
      <c r="AB81" s="873"/>
      <c r="AC81" s="873"/>
      <c r="AD81" s="873"/>
      <c r="AE81" s="873"/>
      <c r="AF81" s="873">
        <v>1</v>
      </c>
      <c r="AG81" s="873"/>
      <c r="AH81" s="873"/>
      <c r="AI81" s="873"/>
      <c r="AJ81" s="873"/>
      <c r="AK81" s="873">
        <v>1</v>
      </c>
      <c r="AL81" s="873"/>
      <c r="AM81" s="873"/>
      <c r="AN81" s="873"/>
      <c r="AO81" s="873"/>
      <c r="AP81" s="873" t="s">
        <v>606</v>
      </c>
      <c r="AQ81" s="873"/>
      <c r="AR81" s="873"/>
      <c r="AS81" s="873"/>
      <c r="AT81" s="873"/>
      <c r="AU81" s="873" t="s">
        <v>606</v>
      </c>
      <c r="AV81" s="873"/>
      <c r="AW81" s="873"/>
      <c r="AX81" s="873"/>
      <c r="AY81" s="873"/>
      <c r="AZ81" s="875"/>
      <c r="BA81" s="875"/>
      <c r="BB81" s="875"/>
      <c r="BC81" s="875"/>
      <c r="BD81" s="876"/>
      <c r="BE81" s="241"/>
      <c r="BF81" s="241"/>
      <c r="BG81" s="241"/>
      <c r="BH81" s="241"/>
      <c r="BI81" s="241"/>
      <c r="BJ81" s="241"/>
      <c r="BK81" s="241"/>
      <c r="BL81" s="241"/>
      <c r="BM81" s="241"/>
      <c r="BN81" s="241"/>
      <c r="BO81" s="241"/>
      <c r="BP81" s="241"/>
      <c r="BQ81" s="238">
        <v>75</v>
      </c>
      <c r="BR81" s="243"/>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30"/>
    </row>
    <row r="82" spans="1:131" ht="26.25" customHeight="1" x14ac:dyDescent="0.2">
      <c r="A82" s="238">
        <v>15</v>
      </c>
      <c r="B82" s="916" t="s">
        <v>635</v>
      </c>
      <c r="C82" s="917"/>
      <c r="D82" s="917"/>
      <c r="E82" s="917"/>
      <c r="F82" s="917"/>
      <c r="G82" s="917"/>
      <c r="H82" s="917"/>
      <c r="I82" s="917"/>
      <c r="J82" s="917"/>
      <c r="K82" s="917"/>
      <c r="L82" s="917"/>
      <c r="M82" s="917"/>
      <c r="N82" s="917"/>
      <c r="O82" s="917"/>
      <c r="P82" s="918"/>
      <c r="Q82" s="919">
        <v>9</v>
      </c>
      <c r="R82" s="873"/>
      <c r="S82" s="873"/>
      <c r="T82" s="873"/>
      <c r="U82" s="873"/>
      <c r="V82" s="873">
        <v>5</v>
      </c>
      <c r="W82" s="873"/>
      <c r="X82" s="873"/>
      <c r="Y82" s="873"/>
      <c r="Z82" s="873"/>
      <c r="AA82" s="873">
        <v>4</v>
      </c>
      <c r="AB82" s="873"/>
      <c r="AC82" s="873"/>
      <c r="AD82" s="873"/>
      <c r="AE82" s="873"/>
      <c r="AF82" s="873">
        <v>4</v>
      </c>
      <c r="AG82" s="873"/>
      <c r="AH82" s="873"/>
      <c r="AI82" s="873"/>
      <c r="AJ82" s="873"/>
      <c r="AK82" s="873">
        <v>7</v>
      </c>
      <c r="AL82" s="873"/>
      <c r="AM82" s="873"/>
      <c r="AN82" s="873"/>
      <c r="AO82" s="873"/>
      <c r="AP82" s="873" t="s">
        <v>606</v>
      </c>
      <c r="AQ82" s="873"/>
      <c r="AR82" s="873"/>
      <c r="AS82" s="873"/>
      <c r="AT82" s="873"/>
      <c r="AU82" s="873" t="s">
        <v>606</v>
      </c>
      <c r="AV82" s="873"/>
      <c r="AW82" s="873"/>
      <c r="AX82" s="873"/>
      <c r="AY82" s="873"/>
      <c r="AZ82" s="875"/>
      <c r="BA82" s="875"/>
      <c r="BB82" s="875"/>
      <c r="BC82" s="875"/>
      <c r="BD82" s="876"/>
      <c r="BE82" s="241"/>
      <c r="BF82" s="241"/>
      <c r="BG82" s="241"/>
      <c r="BH82" s="241"/>
      <c r="BI82" s="241"/>
      <c r="BJ82" s="241"/>
      <c r="BK82" s="241"/>
      <c r="BL82" s="241"/>
      <c r="BM82" s="241"/>
      <c r="BN82" s="241"/>
      <c r="BO82" s="241"/>
      <c r="BP82" s="241"/>
      <c r="BQ82" s="238">
        <v>76</v>
      </c>
      <c r="BR82" s="243"/>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30"/>
    </row>
    <row r="83" spans="1:131" ht="26.25" customHeight="1" x14ac:dyDescent="0.2">
      <c r="A83" s="238">
        <v>16</v>
      </c>
      <c r="B83" s="916" t="s">
        <v>636</v>
      </c>
      <c r="C83" s="917"/>
      <c r="D83" s="917"/>
      <c r="E83" s="917"/>
      <c r="F83" s="917"/>
      <c r="G83" s="917"/>
      <c r="H83" s="917"/>
      <c r="I83" s="917"/>
      <c r="J83" s="917"/>
      <c r="K83" s="917"/>
      <c r="L83" s="917"/>
      <c r="M83" s="917"/>
      <c r="N83" s="917"/>
      <c r="O83" s="917"/>
      <c r="P83" s="918"/>
      <c r="Q83" s="919">
        <v>2</v>
      </c>
      <c r="R83" s="873"/>
      <c r="S83" s="873"/>
      <c r="T83" s="873"/>
      <c r="U83" s="873"/>
      <c r="V83" s="873">
        <v>1</v>
      </c>
      <c r="W83" s="873"/>
      <c r="X83" s="873"/>
      <c r="Y83" s="873"/>
      <c r="Z83" s="873"/>
      <c r="AA83" s="873">
        <v>1</v>
      </c>
      <c r="AB83" s="873"/>
      <c r="AC83" s="873"/>
      <c r="AD83" s="873"/>
      <c r="AE83" s="873"/>
      <c r="AF83" s="873">
        <v>1</v>
      </c>
      <c r="AG83" s="873"/>
      <c r="AH83" s="873"/>
      <c r="AI83" s="873"/>
      <c r="AJ83" s="873"/>
      <c r="AK83" s="873">
        <v>1</v>
      </c>
      <c r="AL83" s="873"/>
      <c r="AM83" s="873"/>
      <c r="AN83" s="873"/>
      <c r="AO83" s="873"/>
      <c r="AP83" s="873" t="s">
        <v>606</v>
      </c>
      <c r="AQ83" s="873"/>
      <c r="AR83" s="873"/>
      <c r="AS83" s="873"/>
      <c r="AT83" s="873"/>
      <c r="AU83" s="873" t="s">
        <v>606</v>
      </c>
      <c r="AV83" s="873"/>
      <c r="AW83" s="873"/>
      <c r="AX83" s="873"/>
      <c r="AY83" s="873"/>
      <c r="AZ83" s="875"/>
      <c r="BA83" s="875"/>
      <c r="BB83" s="875"/>
      <c r="BC83" s="875"/>
      <c r="BD83" s="876"/>
      <c r="BE83" s="241"/>
      <c r="BF83" s="241"/>
      <c r="BG83" s="241"/>
      <c r="BH83" s="241"/>
      <c r="BI83" s="241"/>
      <c r="BJ83" s="241"/>
      <c r="BK83" s="241"/>
      <c r="BL83" s="241"/>
      <c r="BM83" s="241"/>
      <c r="BN83" s="241"/>
      <c r="BO83" s="241"/>
      <c r="BP83" s="241"/>
      <c r="BQ83" s="238">
        <v>77</v>
      </c>
      <c r="BR83" s="243"/>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30"/>
    </row>
    <row r="84" spans="1:131" ht="26.25" customHeight="1" x14ac:dyDescent="0.2">
      <c r="A84" s="238">
        <v>17</v>
      </c>
      <c r="B84" s="916" t="s">
        <v>637</v>
      </c>
      <c r="C84" s="917"/>
      <c r="D84" s="917"/>
      <c r="E84" s="917"/>
      <c r="F84" s="917"/>
      <c r="G84" s="917"/>
      <c r="H84" s="917"/>
      <c r="I84" s="917"/>
      <c r="J84" s="917"/>
      <c r="K84" s="917"/>
      <c r="L84" s="917"/>
      <c r="M84" s="917"/>
      <c r="N84" s="917"/>
      <c r="O84" s="917"/>
      <c r="P84" s="918"/>
      <c r="Q84" s="919">
        <v>60</v>
      </c>
      <c r="R84" s="873"/>
      <c r="S84" s="873"/>
      <c r="T84" s="873"/>
      <c r="U84" s="873"/>
      <c r="V84" s="873">
        <v>55</v>
      </c>
      <c r="W84" s="873"/>
      <c r="X84" s="873"/>
      <c r="Y84" s="873"/>
      <c r="Z84" s="873"/>
      <c r="AA84" s="873">
        <v>4</v>
      </c>
      <c r="AB84" s="873"/>
      <c r="AC84" s="873"/>
      <c r="AD84" s="873"/>
      <c r="AE84" s="873"/>
      <c r="AF84" s="873">
        <v>4</v>
      </c>
      <c r="AG84" s="873"/>
      <c r="AH84" s="873"/>
      <c r="AI84" s="873"/>
      <c r="AJ84" s="873"/>
      <c r="AK84" s="873" t="s">
        <v>620</v>
      </c>
      <c r="AL84" s="873"/>
      <c r="AM84" s="873"/>
      <c r="AN84" s="873"/>
      <c r="AO84" s="873"/>
      <c r="AP84" s="873" t="s">
        <v>606</v>
      </c>
      <c r="AQ84" s="873"/>
      <c r="AR84" s="873"/>
      <c r="AS84" s="873"/>
      <c r="AT84" s="873"/>
      <c r="AU84" s="873" t="s">
        <v>606</v>
      </c>
      <c r="AV84" s="873"/>
      <c r="AW84" s="873"/>
      <c r="AX84" s="873"/>
      <c r="AY84" s="873"/>
      <c r="AZ84" s="875"/>
      <c r="BA84" s="875"/>
      <c r="BB84" s="875"/>
      <c r="BC84" s="875"/>
      <c r="BD84" s="876"/>
      <c r="BE84" s="241"/>
      <c r="BF84" s="241"/>
      <c r="BG84" s="241"/>
      <c r="BH84" s="241"/>
      <c r="BI84" s="241"/>
      <c r="BJ84" s="241"/>
      <c r="BK84" s="241"/>
      <c r="BL84" s="241"/>
      <c r="BM84" s="241"/>
      <c r="BN84" s="241"/>
      <c r="BO84" s="241"/>
      <c r="BP84" s="241"/>
      <c r="BQ84" s="238">
        <v>78</v>
      </c>
      <c r="BR84" s="243"/>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30"/>
    </row>
    <row r="85" spans="1:131" ht="26.25" customHeight="1" x14ac:dyDescent="0.2">
      <c r="A85" s="238">
        <v>18</v>
      </c>
      <c r="B85" s="916"/>
      <c r="C85" s="917"/>
      <c r="D85" s="917"/>
      <c r="E85" s="917"/>
      <c r="F85" s="917"/>
      <c r="G85" s="917"/>
      <c r="H85" s="917"/>
      <c r="I85" s="917"/>
      <c r="J85" s="917"/>
      <c r="K85" s="917"/>
      <c r="L85" s="917"/>
      <c r="M85" s="917"/>
      <c r="N85" s="917"/>
      <c r="O85" s="917"/>
      <c r="P85" s="918"/>
      <c r="Q85" s="91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5"/>
      <c r="BA85" s="875"/>
      <c r="BB85" s="875"/>
      <c r="BC85" s="875"/>
      <c r="BD85" s="876"/>
      <c r="BE85" s="241"/>
      <c r="BF85" s="241"/>
      <c r="BG85" s="241"/>
      <c r="BH85" s="241"/>
      <c r="BI85" s="241"/>
      <c r="BJ85" s="241"/>
      <c r="BK85" s="241"/>
      <c r="BL85" s="241"/>
      <c r="BM85" s="241"/>
      <c r="BN85" s="241"/>
      <c r="BO85" s="241"/>
      <c r="BP85" s="241"/>
      <c r="BQ85" s="238">
        <v>79</v>
      </c>
      <c r="BR85" s="243"/>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30"/>
    </row>
    <row r="86" spans="1:131" ht="26.25" customHeight="1" x14ac:dyDescent="0.2">
      <c r="A86" s="238">
        <v>19</v>
      </c>
      <c r="B86" s="916"/>
      <c r="C86" s="917"/>
      <c r="D86" s="917"/>
      <c r="E86" s="917"/>
      <c r="F86" s="917"/>
      <c r="G86" s="917"/>
      <c r="H86" s="917"/>
      <c r="I86" s="917"/>
      <c r="J86" s="917"/>
      <c r="K86" s="917"/>
      <c r="L86" s="917"/>
      <c r="M86" s="917"/>
      <c r="N86" s="917"/>
      <c r="O86" s="917"/>
      <c r="P86" s="918"/>
      <c r="Q86" s="91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5"/>
      <c r="BA86" s="875"/>
      <c r="BB86" s="875"/>
      <c r="BC86" s="875"/>
      <c r="BD86" s="876"/>
      <c r="BE86" s="241"/>
      <c r="BF86" s="241"/>
      <c r="BG86" s="241"/>
      <c r="BH86" s="241"/>
      <c r="BI86" s="241"/>
      <c r="BJ86" s="241"/>
      <c r="BK86" s="241"/>
      <c r="BL86" s="241"/>
      <c r="BM86" s="241"/>
      <c r="BN86" s="241"/>
      <c r="BO86" s="241"/>
      <c r="BP86" s="241"/>
      <c r="BQ86" s="238">
        <v>80</v>
      </c>
      <c r="BR86" s="243"/>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30"/>
    </row>
    <row r="87" spans="1:131" ht="26.25" customHeight="1" x14ac:dyDescent="0.2">
      <c r="A87" s="244">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41"/>
      <c r="BF87" s="241"/>
      <c r="BG87" s="241"/>
      <c r="BH87" s="241"/>
      <c r="BI87" s="241"/>
      <c r="BJ87" s="241"/>
      <c r="BK87" s="241"/>
      <c r="BL87" s="241"/>
      <c r="BM87" s="241"/>
      <c r="BN87" s="241"/>
      <c r="BO87" s="241"/>
      <c r="BP87" s="241"/>
      <c r="BQ87" s="238">
        <v>81</v>
      </c>
      <c r="BR87" s="243"/>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30"/>
    </row>
    <row r="88" spans="1:131" ht="26.25" customHeight="1" thickBot="1" x14ac:dyDescent="0.25">
      <c r="A88" s="240" t="s">
        <v>403</v>
      </c>
      <c r="B88" s="832" t="s">
        <v>437</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9230</v>
      </c>
      <c r="AG88" s="887"/>
      <c r="AH88" s="887"/>
      <c r="AI88" s="887"/>
      <c r="AJ88" s="887"/>
      <c r="AK88" s="884"/>
      <c r="AL88" s="884"/>
      <c r="AM88" s="884"/>
      <c r="AN88" s="884"/>
      <c r="AO88" s="884"/>
      <c r="AP88" s="887">
        <v>20297</v>
      </c>
      <c r="AQ88" s="887"/>
      <c r="AR88" s="887"/>
      <c r="AS88" s="887"/>
      <c r="AT88" s="887"/>
      <c r="AU88" s="887">
        <v>112</v>
      </c>
      <c r="AV88" s="887"/>
      <c r="AW88" s="887"/>
      <c r="AX88" s="887"/>
      <c r="AY88" s="887"/>
      <c r="AZ88" s="892"/>
      <c r="BA88" s="892"/>
      <c r="BB88" s="892"/>
      <c r="BC88" s="892"/>
      <c r="BD88" s="893"/>
      <c r="BE88" s="241"/>
      <c r="BF88" s="241"/>
      <c r="BG88" s="241"/>
      <c r="BH88" s="241"/>
      <c r="BI88" s="241"/>
      <c r="BJ88" s="241"/>
      <c r="BK88" s="241"/>
      <c r="BL88" s="241"/>
      <c r="BM88" s="241"/>
      <c r="BN88" s="241"/>
      <c r="BO88" s="241"/>
      <c r="BP88" s="241"/>
      <c r="BQ88" s="238">
        <v>82</v>
      </c>
      <c r="BR88" s="243"/>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403</v>
      </c>
      <c r="BR102" s="832" t="s">
        <v>438</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4966</v>
      </c>
      <c r="CS102" s="895"/>
      <c r="CT102" s="895"/>
      <c r="CU102" s="895"/>
      <c r="CV102" s="934"/>
      <c r="CW102" s="933">
        <v>929</v>
      </c>
      <c r="CX102" s="895"/>
      <c r="CY102" s="895"/>
      <c r="CZ102" s="895"/>
      <c r="DA102" s="934"/>
      <c r="DB102" s="933">
        <v>16896</v>
      </c>
      <c r="DC102" s="895"/>
      <c r="DD102" s="895"/>
      <c r="DE102" s="895"/>
      <c r="DF102" s="934"/>
      <c r="DG102" s="933" t="s">
        <v>620</v>
      </c>
      <c r="DH102" s="895"/>
      <c r="DI102" s="895"/>
      <c r="DJ102" s="895"/>
      <c r="DK102" s="934"/>
      <c r="DL102" s="933" t="s">
        <v>620</v>
      </c>
      <c r="DM102" s="895"/>
      <c r="DN102" s="895"/>
      <c r="DO102" s="895"/>
      <c r="DP102" s="934"/>
      <c r="DQ102" s="933" t="s">
        <v>620</v>
      </c>
      <c r="DR102" s="895"/>
      <c r="DS102" s="895"/>
      <c r="DT102" s="895"/>
      <c r="DU102" s="934"/>
      <c r="DV102" s="832"/>
      <c r="DW102" s="833"/>
      <c r="DX102" s="833"/>
      <c r="DY102" s="833"/>
      <c r="DZ102" s="95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8" t="s">
        <v>439</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9" t="s">
        <v>440</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0" t="s">
        <v>443</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444</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30" customFormat="1" ht="26.25" customHeight="1" x14ac:dyDescent="0.2">
      <c r="A109" s="955" t="s">
        <v>445</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446</v>
      </c>
      <c r="AB109" s="936"/>
      <c r="AC109" s="936"/>
      <c r="AD109" s="936"/>
      <c r="AE109" s="937"/>
      <c r="AF109" s="935" t="s">
        <v>447</v>
      </c>
      <c r="AG109" s="936"/>
      <c r="AH109" s="936"/>
      <c r="AI109" s="936"/>
      <c r="AJ109" s="937"/>
      <c r="AK109" s="935" t="s">
        <v>312</v>
      </c>
      <c r="AL109" s="936"/>
      <c r="AM109" s="936"/>
      <c r="AN109" s="936"/>
      <c r="AO109" s="937"/>
      <c r="AP109" s="935" t="s">
        <v>448</v>
      </c>
      <c r="AQ109" s="936"/>
      <c r="AR109" s="936"/>
      <c r="AS109" s="936"/>
      <c r="AT109" s="938"/>
      <c r="AU109" s="955" t="s">
        <v>445</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446</v>
      </c>
      <c r="BR109" s="936"/>
      <c r="BS109" s="936"/>
      <c r="BT109" s="936"/>
      <c r="BU109" s="937"/>
      <c r="BV109" s="935" t="s">
        <v>447</v>
      </c>
      <c r="BW109" s="936"/>
      <c r="BX109" s="936"/>
      <c r="BY109" s="936"/>
      <c r="BZ109" s="937"/>
      <c r="CA109" s="935" t="s">
        <v>312</v>
      </c>
      <c r="CB109" s="936"/>
      <c r="CC109" s="936"/>
      <c r="CD109" s="936"/>
      <c r="CE109" s="937"/>
      <c r="CF109" s="956" t="s">
        <v>448</v>
      </c>
      <c r="CG109" s="956"/>
      <c r="CH109" s="956"/>
      <c r="CI109" s="956"/>
      <c r="CJ109" s="956"/>
      <c r="CK109" s="935" t="s">
        <v>449</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446</v>
      </c>
      <c r="DH109" s="936"/>
      <c r="DI109" s="936"/>
      <c r="DJ109" s="936"/>
      <c r="DK109" s="937"/>
      <c r="DL109" s="935" t="s">
        <v>447</v>
      </c>
      <c r="DM109" s="936"/>
      <c r="DN109" s="936"/>
      <c r="DO109" s="936"/>
      <c r="DP109" s="937"/>
      <c r="DQ109" s="935" t="s">
        <v>312</v>
      </c>
      <c r="DR109" s="936"/>
      <c r="DS109" s="936"/>
      <c r="DT109" s="936"/>
      <c r="DU109" s="937"/>
      <c r="DV109" s="935" t="s">
        <v>448</v>
      </c>
      <c r="DW109" s="936"/>
      <c r="DX109" s="936"/>
      <c r="DY109" s="936"/>
      <c r="DZ109" s="938"/>
    </row>
    <row r="110" spans="1:131" s="230" customFormat="1" ht="26.25" customHeight="1" x14ac:dyDescent="0.2">
      <c r="A110" s="939" t="s">
        <v>450</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29066881</v>
      </c>
      <c r="AB110" s="943"/>
      <c r="AC110" s="943"/>
      <c r="AD110" s="943"/>
      <c r="AE110" s="944"/>
      <c r="AF110" s="945">
        <v>29254910</v>
      </c>
      <c r="AG110" s="943"/>
      <c r="AH110" s="943"/>
      <c r="AI110" s="943"/>
      <c r="AJ110" s="944"/>
      <c r="AK110" s="945">
        <v>29989075</v>
      </c>
      <c r="AL110" s="943"/>
      <c r="AM110" s="943"/>
      <c r="AN110" s="943"/>
      <c r="AO110" s="944"/>
      <c r="AP110" s="946">
        <v>16.399999999999999</v>
      </c>
      <c r="AQ110" s="947"/>
      <c r="AR110" s="947"/>
      <c r="AS110" s="947"/>
      <c r="AT110" s="948"/>
      <c r="AU110" s="949" t="s">
        <v>74</v>
      </c>
      <c r="AV110" s="950"/>
      <c r="AW110" s="950"/>
      <c r="AX110" s="950"/>
      <c r="AY110" s="950"/>
      <c r="AZ110" s="972" t="s">
        <v>451</v>
      </c>
      <c r="BA110" s="940"/>
      <c r="BB110" s="940"/>
      <c r="BC110" s="940"/>
      <c r="BD110" s="940"/>
      <c r="BE110" s="940"/>
      <c r="BF110" s="940"/>
      <c r="BG110" s="940"/>
      <c r="BH110" s="940"/>
      <c r="BI110" s="940"/>
      <c r="BJ110" s="940"/>
      <c r="BK110" s="940"/>
      <c r="BL110" s="940"/>
      <c r="BM110" s="940"/>
      <c r="BN110" s="940"/>
      <c r="BO110" s="940"/>
      <c r="BP110" s="941"/>
      <c r="BQ110" s="973">
        <v>363236015</v>
      </c>
      <c r="BR110" s="974"/>
      <c r="BS110" s="974"/>
      <c r="BT110" s="974"/>
      <c r="BU110" s="974"/>
      <c r="BV110" s="974">
        <v>372559980</v>
      </c>
      <c r="BW110" s="974"/>
      <c r="BX110" s="974"/>
      <c r="BY110" s="974"/>
      <c r="BZ110" s="974"/>
      <c r="CA110" s="974">
        <v>377958747</v>
      </c>
      <c r="CB110" s="974"/>
      <c r="CC110" s="974"/>
      <c r="CD110" s="974"/>
      <c r="CE110" s="974"/>
      <c r="CF110" s="987">
        <v>207.3</v>
      </c>
      <c r="CG110" s="988"/>
      <c r="CH110" s="988"/>
      <c r="CI110" s="988"/>
      <c r="CJ110" s="988"/>
      <c r="CK110" s="989" t="s">
        <v>452</v>
      </c>
      <c r="CL110" s="990"/>
      <c r="CM110" s="972" t="s">
        <v>453</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73" t="s">
        <v>395</v>
      </c>
      <c r="DH110" s="974"/>
      <c r="DI110" s="974"/>
      <c r="DJ110" s="974"/>
      <c r="DK110" s="974"/>
      <c r="DL110" s="974" t="s">
        <v>395</v>
      </c>
      <c r="DM110" s="974"/>
      <c r="DN110" s="974"/>
      <c r="DO110" s="974"/>
      <c r="DP110" s="974"/>
      <c r="DQ110" s="974" t="s">
        <v>395</v>
      </c>
      <c r="DR110" s="974"/>
      <c r="DS110" s="974"/>
      <c r="DT110" s="974"/>
      <c r="DU110" s="974"/>
      <c r="DV110" s="975" t="s">
        <v>454</v>
      </c>
      <c r="DW110" s="975"/>
      <c r="DX110" s="975"/>
      <c r="DY110" s="975"/>
      <c r="DZ110" s="976"/>
    </row>
    <row r="111" spans="1:131" s="230" customFormat="1" ht="26.25" customHeight="1" x14ac:dyDescent="0.2">
      <c r="A111" s="977" t="s">
        <v>455</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456</v>
      </c>
      <c r="AB111" s="981"/>
      <c r="AC111" s="981"/>
      <c r="AD111" s="981"/>
      <c r="AE111" s="982"/>
      <c r="AF111" s="983" t="s">
        <v>456</v>
      </c>
      <c r="AG111" s="981"/>
      <c r="AH111" s="981"/>
      <c r="AI111" s="981"/>
      <c r="AJ111" s="982"/>
      <c r="AK111" s="983" t="s">
        <v>457</v>
      </c>
      <c r="AL111" s="981"/>
      <c r="AM111" s="981"/>
      <c r="AN111" s="981"/>
      <c r="AO111" s="982"/>
      <c r="AP111" s="984" t="s">
        <v>456</v>
      </c>
      <c r="AQ111" s="985"/>
      <c r="AR111" s="985"/>
      <c r="AS111" s="985"/>
      <c r="AT111" s="986"/>
      <c r="AU111" s="951"/>
      <c r="AV111" s="952"/>
      <c r="AW111" s="952"/>
      <c r="AX111" s="952"/>
      <c r="AY111" s="952"/>
      <c r="AZ111" s="965" t="s">
        <v>458</v>
      </c>
      <c r="BA111" s="966"/>
      <c r="BB111" s="966"/>
      <c r="BC111" s="966"/>
      <c r="BD111" s="966"/>
      <c r="BE111" s="966"/>
      <c r="BF111" s="966"/>
      <c r="BG111" s="966"/>
      <c r="BH111" s="966"/>
      <c r="BI111" s="966"/>
      <c r="BJ111" s="966"/>
      <c r="BK111" s="966"/>
      <c r="BL111" s="966"/>
      <c r="BM111" s="966"/>
      <c r="BN111" s="966"/>
      <c r="BO111" s="966"/>
      <c r="BP111" s="967"/>
      <c r="BQ111" s="968">
        <v>14750417</v>
      </c>
      <c r="BR111" s="969"/>
      <c r="BS111" s="969"/>
      <c r="BT111" s="969"/>
      <c r="BU111" s="969"/>
      <c r="BV111" s="969">
        <v>14453016</v>
      </c>
      <c r="BW111" s="969"/>
      <c r="BX111" s="969"/>
      <c r="BY111" s="969"/>
      <c r="BZ111" s="969"/>
      <c r="CA111" s="969">
        <v>13914728</v>
      </c>
      <c r="CB111" s="969"/>
      <c r="CC111" s="969"/>
      <c r="CD111" s="969"/>
      <c r="CE111" s="969"/>
      <c r="CF111" s="963">
        <v>7.6</v>
      </c>
      <c r="CG111" s="964"/>
      <c r="CH111" s="964"/>
      <c r="CI111" s="964"/>
      <c r="CJ111" s="964"/>
      <c r="CK111" s="991"/>
      <c r="CL111" s="992"/>
      <c r="CM111" s="965" t="s">
        <v>459</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395</v>
      </c>
      <c r="DH111" s="969"/>
      <c r="DI111" s="969"/>
      <c r="DJ111" s="969"/>
      <c r="DK111" s="969"/>
      <c r="DL111" s="969" t="s">
        <v>395</v>
      </c>
      <c r="DM111" s="969"/>
      <c r="DN111" s="969"/>
      <c r="DO111" s="969"/>
      <c r="DP111" s="969"/>
      <c r="DQ111" s="969" t="s">
        <v>457</v>
      </c>
      <c r="DR111" s="969"/>
      <c r="DS111" s="969"/>
      <c r="DT111" s="969"/>
      <c r="DU111" s="969"/>
      <c r="DV111" s="970" t="s">
        <v>460</v>
      </c>
      <c r="DW111" s="970"/>
      <c r="DX111" s="970"/>
      <c r="DY111" s="970"/>
      <c r="DZ111" s="971"/>
    </row>
    <row r="112" spans="1:131" s="230" customFormat="1" ht="26.25" customHeight="1" x14ac:dyDescent="0.2">
      <c r="A112" s="995" t="s">
        <v>461</v>
      </c>
      <c r="B112" s="996"/>
      <c r="C112" s="966" t="s">
        <v>462</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1">
        <v>3175333</v>
      </c>
      <c r="AB112" s="1002"/>
      <c r="AC112" s="1002"/>
      <c r="AD112" s="1002"/>
      <c r="AE112" s="1003"/>
      <c r="AF112" s="1004">
        <v>3333333</v>
      </c>
      <c r="AG112" s="1002"/>
      <c r="AH112" s="1002"/>
      <c r="AI112" s="1002"/>
      <c r="AJ112" s="1003"/>
      <c r="AK112" s="1004">
        <v>3333333</v>
      </c>
      <c r="AL112" s="1002"/>
      <c r="AM112" s="1002"/>
      <c r="AN112" s="1002"/>
      <c r="AO112" s="1003"/>
      <c r="AP112" s="1005">
        <v>1.8</v>
      </c>
      <c r="AQ112" s="1006"/>
      <c r="AR112" s="1006"/>
      <c r="AS112" s="1006"/>
      <c r="AT112" s="1007"/>
      <c r="AU112" s="951"/>
      <c r="AV112" s="952"/>
      <c r="AW112" s="952"/>
      <c r="AX112" s="952"/>
      <c r="AY112" s="952"/>
      <c r="AZ112" s="965" t="s">
        <v>463</v>
      </c>
      <c r="BA112" s="966"/>
      <c r="BB112" s="966"/>
      <c r="BC112" s="966"/>
      <c r="BD112" s="966"/>
      <c r="BE112" s="966"/>
      <c r="BF112" s="966"/>
      <c r="BG112" s="966"/>
      <c r="BH112" s="966"/>
      <c r="BI112" s="966"/>
      <c r="BJ112" s="966"/>
      <c r="BK112" s="966"/>
      <c r="BL112" s="966"/>
      <c r="BM112" s="966"/>
      <c r="BN112" s="966"/>
      <c r="BO112" s="966"/>
      <c r="BP112" s="967"/>
      <c r="BQ112" s="968">
        <v>92894214</v>
      </c>
      <c r="BR112" s="969"/>
      <c r="BS112" s="969"/>
      <c r="BT112" s="969"/>
      <c r="BU112" s="969"/>
      <c r="BV112" s="969">
        <v>92410425</v>
      </c>
      <c r="BW112" s="969"/>
      <c r="BX112" s="969"/>
      <c r="BY112" s="969"/>
      <c r="BZ112" s="969"/>
      <c r="CA112" s="969">
        <v>90228639</v>
      </c>
      <c r="CB112" s="969"/>
      <c r="CC112" s="969"/>
      <c r="CD112" s="969"/>
      <c r="CE112" s="969"/>
      <c r="CF112" s="963">
        <v>49.5</v>
      </c>
      <c r="CG112" s="964"/>
      <c r="CH112" s="964"/>
      <c r="CI112" s="964"/>
      <c r="CJ112" s="964"/>
      <c r="CK112" s="991"/>
      <c r="CL112" s="992"/>
      <c r="CM112" s="965" t="s">
        <v>464</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395</v>
      </c>
      <c r="DH112" s="969"/>
      <c r="DI112" s="969"/>
      <c r="DJ112" s="969"/>
      <c r="DK112" s="969"/>
      <c r="DL112" s="969" t="s">
        <v>460</v>
      </c>
      <c r="DM112" s="969"/>
      <c r="DN112" s="969"/>
      <c r="DO112" s="969"/>
      <c r="DP112" s="969"/>
      <c r="DQ112" s="969" t="s">
        <v>460</v>
      </c>
      <c r="DR112" s="969"/>
      <c r="DS112" s="969"/>
      <c r="DT112" s="969"/>
      <c r="DU112" s="969"/>
      <c r="DV112" s="970" t="s">
        <v>395</v>
      </c>
      <c r="DW112" s="970"/>
      <c r="DX112" s="970"/>
      <c r="DY112" s="970"/>
      <c r="DZ112" s="971"/>
    </row>
    <row r="113" spans="1:130" s="230" customFormat="1" ht="26.25" customHeight="1" x14ac:dyDescent="0.2">
      <c r="A113" s="997"/>
      <c r="B113" s="998"/>
      <c r="C113" s="966" t="s">
        <v>465</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80">
        <v>6213597</v>
      </c>
      <c r="AB113" s="981"/>
      <c r="AC113" s="981"/>
      <c r="AD113" s="981"/>
      <c r="AE113" s="982"/>
      <c r="AF113" s="983">
        <v>6000753</v>
      </c>
      <c r="AG113" s="981"/>
      <c r="AH113" s="981"/>
      <c r="AI113" s="981"/>
      <c r="AJ113" s="982"/>
      <c r="AK113" s="983">
        <v>5859847</v>
      </c>
      <c r="AL113" s="981"/>
      <c r="AM113" s="981"/>
      <c r="AN113" s="981"/>
      <c r="AO113" s="982"/>
      <c r="AP113" s="984">
        <v>3.2</v>
      </c>
      <c r="AQ113" s="985"/>
      <c r="AR113" s="985"/>
      <c r="AS113" s="985"/>
      <c r="AT113" s="986"/>
      <c r="AU113" s="951"/>
      <c r="AV113" s="952"/>
      <c r="AW113" s="952"/>
      <c r="AX113" s="952"/>
      <c r="AY113" s="952"/>
      <c r="AZ113" s="965" t="s">
        <v>466</v>
      </c>
      <c r="BA113" s="966"/>
      <c r="BB113" s="966"/>
      <c r="BC113" s="966"/>
      <c r="BD113" s="966"/>
      <c r="BE113" s="966"/>
      <c r="BF113" s="966"/>
      <c r="BG113" s="966"/>
      <c r="BH113" s="966"/>
      <c r="BI113" s="966"/>
      <c r="BJ113" s="966"/>
      <c r="BK113" s="966"/>
      <c r="BL113" s="966"/>
      <c r="BM113" s="966"/>
      <c r="BN113" s="966"/>
      <c r="BO113" s="966"/>
      <c r="BP113" s="967"/>
      <c r="BQ113" s="968">
        <v>126675</v>
      </c>
      <c r="BR113" s="969"/>
      <c r="BS113" s="969"/>
      <c r="BT113" s="969"/>
      <c r="BU113" s="969"/>
      <c r="BV113" s="969">
        <v>122244</v>
      </c>
      <c r="BW113" s="969"/>
      <c r="BX113" s="969"/>
      <c r="BY113" s="969"/>
      <c r="BZ113" s="969"/>
      <c r="CA113" s="969">
        <v>111753</v>
      </c>
      <c r="CB113" s="969"/>
      <c r="CC113" s="969"/>
      <c r="CD113" s="969"/>
      <c r="CE113" s="969"/>
      <c r="CF113" s="963">
        <v>0.1</v>
      </c>
      <c r="CG113" s="964"/>
      <c r="CH113" s="964"/>
      <c r="CI113" s="964"/>
      <c r="CJ113" s="964"/>
      <c r="CK113" s="991"/>
      <c r="CL113" s="992"/>
      <c r="CM113" s="965" t="s">
        <v>467</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1" t="s">
        <v>460</v>
      </c>
      <c r="DH113" s="1002"/>
      <c r="DI113" s="1002"/>
      <c r="DJ113" s="1002"/>
      <c r="DK113" s="1003"/>
      <c r="DL113" s="1004" t="s">
        <v>457</v>
      </c>
      <c r="DM113" s="1002"/>
      <c r="DN113" s="1002"/>
      <c r="DO113" s="1002"/>
      <c r="DP113" s="1003"/>
      <c r="DQ113" s="1004" t="s">
        <v>460</v>
      </c>
      <c r="DR113" s="1002"/>
      <c r="DS113" s="1002"/>
      <c r="DT113" s="1002"/>
      <c r="DU113" s="1003"/>
      <c r="DV113" s="1005" t="s">
        <v>395</v>
      </c>
      <c r="DW113" s="1006"/>
      <c r="DX113" s="1006"/>
      <c r="DY113" s="1006"/>
      <c r="DZ113" s="1007"/>
    </row>
    <row r="114" spans="1:130" s="230" customFormat="1" ht="26.25" customHeight="1" x14ac:dyDescent="0.2">
      <c r="A114" s="997"/>
      <c r="B114" s="998"/>
      <c r="C114" s="966" t="s">
        <v>468</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1">
        <v>25057</v>
      </c>
      <c r="AB114" s="1002"/>
      <c r="AC114" s="1002"/>
      <c r="AD114" s="1002"/>
      <c r="AE114" s="1003"/>
      <c r="AF114" s="1004">
        <v>21504</v>
      </c>
      <c r="AG114" s="1002"/>
      <c r="AH114" s="1002"/>
      <c r="AI114" s="1002"/>
      <c r="AJ114" s="1003"/>
      <c r="AK114" s="1004">
        <v>20824</v>
      </c>
      <c r="AL114" s="1002"/>
      <c r="AM114" s="1002"/>
      <c r="AN114" s="1002"/>
      <c r="AO114" s="1003"/>
      <c r="AP114" s="1005">
        <v>0</v>
      </c>
      <c r="AQ114" s="1006"/>
      <c r="AR114" s="1006"/>
      <c r="AS114" s="1006"/>
      <c r="AT114" s="1007"/>
      <c r="AU114" s="951"/>
      <c r="AV114" s="952"/>
      <c r="AW114" s="952"/>
      <c r="AX114" s="952"/>
      <c r="AY114" s="952"/>
      <c r="AZ114" s="965" t="s">
        <v>469</v>
      </c>
      <c r="BA114" s="966"/>
      <c r="BB114" s="966"/>
      <c r="BC114" s="966"/>
      <c r="BD114" s="966"/>
      <c r="BE114" s="966"/>
      <c r="BF114" s="966"/>
      <c r="BG114" s="966"/>
      <c r="BH114" s="966"/>
      <c r="BI114" s="966"/>
      <c r="BJ114" s="966"/>
      <c r="BK114" s="966"/>
      <c r="BL114" s="966"/>
      <c r="BM114" s="966"/>
      <c r="BN114" s="966"/>
      <c r="BO114" s="966"/>
      <c r="BP114" s="967"/>
      <c r="BQ114" s="968">
        <v>56831738</v>
      </c>
      <c r="BR114" s="969"/>
      <c r="BS114" s="969"/>
      <c r="BT114" s="969"/>
      <c r="BU114" s="969"/>
      <c r="BV114" s="969">
        <v>56280685</v>
      </c>
      <c r="BW114" s="969"/>
      <c r="BX114" s="969"/>
      <c r="BY114" s="969"/>
      <c r="BZ114" s="969"/>
      <c r="CA114" s="969">
        <v>53993735</v>
      </c>
      <c r="CB114" s="969"/>
      <c r="CC114" s="969"/>
      <c r="CD114" s="969"/>
      <c r="CE114" s="969"/>
      <c r="CF114" s="963">
        <v>29.6</v>
      </c>
      <c r="CG114" s="964"/>
      <c r="CH114" s="964"/>
      <c r="CI114" s="964"/>
      <c r="CJ114" s="964"/>
      <c r="CK114" s="991"/>
      <c r="CL114" s="992"/>
      <c r="CM114" s="965" t="s">
        <v>470</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1" t="s">
        <v>457</v>
      </c>
      <c r="DH114" s="1002"/>
      <c r="DI114" s="1002"/>
      <c r="DJ114" s="1002"/>
      <c r="DK114" s="1003"/>
      <c r="DL114" s="1004" t="s">
        <v>460</v>
      </c>
      <c r="DM114" s="1002"/>
      <c r="DN114" s="1002"/>
      <c r="DO114" s="1002"/>
      <c r="DP114" s="1003"/>
      <c r="DQ114" s="1004" t="s">
        <v>460</v>
      </c>
      <c r="DR114" s="1002"/>
      <c r="DS114" s="1002"/>
      <c r="DT114" s="1002"/>
      <c r="DU114" s="1003"/>
      <c r="DV114" s="1005" t="s">
        <v>457</v>
      </c>
      <c r="DW114" s="1006"/>
      <c r="DX114" s="1006"/>
      <c r="DY114" s="1006"/>
      <c r="DZ114" s="1007"/>
    </row>
    <row r="115" spans="1:130" s="230" customFormat="1" ht="26.25" customHeight="1" x14ac:dyDescent="0.2">
      <c r="A115" s="997"/>
      <c r="B115" s="998"/>
      <c r="C115" s="966" t="s">
        <v>471</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80">
        <v>1152850</v>
      </c>
      <c r="AB115" s="981"/>
      <c r="AC115" s="981"/>
      <c r="AD115" s="981"/>
      <c r="AE115" s="982"/>
      <c r="AF115" s="983">
        <v>1101033</v>
      </c>
      <c r="AG115" s="981"/>
      <c r="AH115" s="981"/>
      <c r="AI115" s="981"/>
      <c r="AJ115" s="982"/>
      <c r="AK115" s="983">
        <v>1065739</v>
      </c>
      <c r="AL115" s="981"/>
      <c r="AM115" s="981"/>
      <c r="AN115" s="981"/>
      <c r="AO115" s="982"/>
      <c r="AP115" s="984">
        <v>0.6</v>
      </c>
      <c r="AQ115" s="985"/>
      <c r="AR115" s="985"/>
      <c r="AS115" s="985"/>
      <c r="AT115" s="986"/>
      <c r="AU115" s="951"/>
      <c r="AV115" s="952"/>
      <c r="AW115" s="952"/>
      <c r="AX115" s="952"/>
      <c r="AY115" s="952"/>
      <c r="AZ115" s="965" t="s">
        <v>472</v>
      </c>
      <c r="BA115" s="966"/>
      <c r="BB115" s="966"/>
      <c r="BC115" s="966"/>
      <c r="BD115" s="966"/>
      <c r="BE115" s="966"/>
      <c r="BF115" s="966"/>
      <c r="BG115" s="966"/>
      <c r="BH115" s="966"/>
      <c r="BI115" s="966"/>
      <c r="BJ115" s="966"/>
      <c r="BK115" s="966"/>
      <c r="BL115" s="966"/>
      <c r="BM115" s="966"/>
      <c r="BN115" s="966"/>
      <c r="BO115" s="966"/>
      <c r="BP115" s="967"/>
      <c r="BQ115" s="968">
        <v>355527</v>
      </c>
      <c r="BR115" s="969"/>
      <c r="BS115" s="969"/>
      <c r="BT115" s="969"/>
      <c r="BU115" s="969"/>
      <c r="BV115" s="969">
        <v>2169</v>
      </c>
      <c r="BW115" s="969"/>
      <c r="BX115" s="969"/>
      <c r="BY115" s="969"/>
      <c r="BZ115" s="969"/>
      <c r="CA115" s="969">
        <v>2960</v>
      </c>
      <c r="CB115" s="969"/>
      <c r="CC115" s="969"/>
      <c r="CD115" s="969"/>
      <c r="CE115" s="969"/>
      <c r="CF115" s="963">
        <v>0</v>
      </c>
      <c r="CG115" s="964"/>
      <c r="CH115" s="964"/>
      <c r="CI115" s="964"/>
      <c r="CJ115" s="964"/>
      <c r="CK115" s="991"/>
      <c r="CL115" s="992"/>
      <c r="CM115" s="965" t="s">
        <v>473</v>
      </c>
      <c r="CN115" s="966"/>
      <c r="CO115" s="966"/>
      <c r="CP115" s="966"/>
      <c r="CQ115" s="966"/>
      <c r="CR115" s="966"/>
      <c r="CS115" s="966"/>
      <c r="CT115" s="966"/>
      <c r="CU115" s="966"/>
      <c r="CV115" s="966"/>
      <c r="CW115" s="966"/>
      <c r="CX115" s="966"/>
      <c r="CY115" s="966"/>
      <c r="CZ115" s="966"/>
      <c r="DA115" s="966"/>
      <c r="DB115" s="966"/>
      <c r="DC115" s="966"/>
      <c r="DD115" s="966"/>
      <c r="DE115" s="966"/>
      <c r="DF115" s="967"/>
      <c r="DG115" s="1001">
        <v>4255135</v>
      </c>
      <c r="DH115" s="1002"/>
      <c r="DI115" s="1002"/>
      <c r="DJ115" s="1002"/>
      <c r="DK115" s="1003"/>
      <c r="DL115" s="1004">
        <v>4132065</v>
      </c>
      <c r="DM115" s="1002"/>
      <c r="DN115" s="1002"/>
      <c r="DO115" s="1002"/>
      <c r="DP115" s="1003"/>
      <c r="DQ115" s="1004">
        <v>3809091</v>
      </c>
      <c r="DR115" s="1002"/>
      <c r="DS115" s="1002"/>
      <c r="DT115" s="1002"/>
      <c r="DU115" s="1003"/>
      <c r="DV115" s="1005">
        <v>2.1</v>
      </c>
      <c r="DW115" s="1006"/>
      <c r="DX115" s="1006"/>
      <c r="DY115" s="1006"/>
      <c r="DZ115" s="1007"/>
    </row>
    <row r="116" spans="1:130" s="230" customFormat="1" ht="26.25" customHeight="1" x14ac:dyDescent="0.2">
      <c r="A116" s="999"/>
      <c r="B116" s="1000"/>
      <c r="C116" s="1008" t="s">
        <v>474</v>
      </c>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9"/>
      <c r="AA116" s="1001">
        <v>23</v>
      </c>
      <c r="AB116" s="1002"/>
      <c r="AC116" s="1002"/>
      <c r="AD116" s="1002"/>
      <c r="AE116" s="1003"/>
      <c r="AF116" s="1004" t="s">
        <v>395</v>
      </c>
      <c r="AG116" s="1002"/>
      <c r="AH116" s="1002"/>
      <c r="AI116" s="1002"/>
      <c r="AJ116" s="1003"/>
      <c r="AK116" s="1004" t="s">
        <v>395</v>
      </c>
      <c r="AL116" s="1002"/>
      <c r="AM116" s="1002"/>
      <c r="AN116" s="1002"/>
      <c r="AO116" s="1003"/>
      <c r="AP116" s="1005" t="s">
        <v>395</v>
      </c>
      <c r="AQ116" s="1006"/>
      <c r="AR116" s="1006"/>
      <c r="AS116" s="1006"/>
      <c r="AT116" s="1007"/>
      <c r="AU116" s="951"/>
      <c r="AV116" s="952"/>
      <c r="AW116" s="952"/>
      <c r="AX116" s="952"/>
      <c r="AY116" s="952"/>
      <c r="AZ116" s="1010" t="s">
        <v>475</v>
      </c>
      <c r="BA116" s="1011"/>
      <c r="BB116" s="1011"/>
      <c r="BC116" s="1011"/>
      <c r="BD116" s="1011"/>
      <c r="BE116" s="1011"/>
      <c r="BF116" s="1011"/>
      <c r="BG116" s="1011"/>
      <c r="BH116" s="1011"/>
      <c r="BI116" s="1011"/>
      <c r="BJ116" s="1011"/>
      <c r="BK116" s="1011"/>
      <c r="BL116" s="1011"/>
      <c r="BM116" s="1011"/>
      <c r="BN116" s="1011"/>
      <c r="BO116" s="1011"/>
      <c r="BP116" s="1012"/>
      <c r="BQ116" s="968" t="s">
        <v>395</v>
      </c>
      <c r="BR116" s="969"/>
      <c r="BS116" s="969"/>
      <c r="BT116" s="969"/>
      <c r="BU116" s="969"/>
      <c r="BV116" s="969" t="s">
        <v>457</v>
      </c>
      <c r="BW116" s="969"/>
      <c r="BX116" s="969"/>
      <c r="BY116" s="969"/>
      <c r="BZ116" s="969"/>
      <c r="CA116" s="969" t="s">
        <v>460</v>
      </c>
      <c r="CB116" s="969"/>
      <c r="CC116" s="969"/>
      <c r="CD116" s="969"/>
      <c r="CE116" s="969"/>
      <c r="CF116" s="963" t="s">
        <v>457</v>
      </c>
      <c r="CG116" s="964"/>
      <c r="CH116" s="964"/>
      <c r="CI116" s="964"/>
      <c r="CJ116" s="964"/>
      <c r="CK116" s="991"/>
      <c r="CL116" s="992"/>
      <c r="CM116" s="965" t="s">
        <v>476</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1" t="s">
        <v>460</v>
      </c>
      <c r="DH116" s="1002"/>
      <c r="DI116" s="1002"/>
      <c r="DJ116" s="1002"/>
      <c r="DK116" s="1003"/>
      <c r="DL116" s="1004" t="s">
        <v>457</v>
      </c>
      <c r="DM116" s="1002"/>
      <c r="DN116" s="1002"/>
      <c r="DO116" s="1002"/>
      <c r="DP116" s="1003"/>
      <c r="DQ116" s="1004" t="s">
        <v>395</v>
      </c>
      <c r="DR116" s="1002"/>
      <c r="DS116" s="1002"/>
      <c r="DT116" s="1002"/>
      <c r="DU116" s="1003"/>
      <c r="DV116" s="1005" t="s">
        <v>395</v>
      </c>
      <c r="DW116" s="1006"/>
      <c r="DX116" s="1006"/>
      <c r="DY116" s="1006"/>
      <c r="DZ116" s="1007"/>
    </row>
    <row r="117" spans="1:130" s="230" customFormat="1" ht="26.25" customHeight="1" x14ac:dyDescent="0.2">
      <c r="A117" s="955" t="s">
        <v>190</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0" t="s">
        <v>477</v>
      </c>
      <c r="Z117" s="937"/>
      <c r="AA117" s="1021">
        <v>39633741</v>
      </c>
      <c r="AB117" s="1022"/>
      <c r="AC117" s="1022"/>
      <c r="AD117" s="1022"/>
      <c r="AE117" s="1023"/>
      <c r="AF117" s="1024">
        <v>39711533</v>
      </c>
      <c r="AG117" s="1022"/>
      <c r="AH117" s="1022"/>
      <c r="AI117" s="1022"/>
      <c r="AJ117" s="1023"/>
      <c r="AK117" s="1024">
        <v>40268818</v>
      </c>
      <c r="AL117" s="1022"/>
      <c r="AM117" s="1022"/>
      <c r="AN117" s="1022"/>
      <c r="AO117" s="1023"/>
      <c r="AP117" s="1025"/>
      <c r="AQ117" s="1026"/>
      <c r="AR117" s="1026"/>
      <c r="AS117" s="1026"/>
      <c r="AT117" s="1027"/>
      <c r="AU117" s="951"/>
      <c r="AV117" s="952"/>
      <c r="AW117" s="952"/>
      <c r="AX117" s="952"/>
      <c r="AY117" s="952"/>
      <c r="AZ117" s="1017" t="s">
        <v>478</v>
      </c>
      <c r="BA117" s="1018"/>
      <c r="BB117" s="1018"/>
      <c r="BC117" s="1018"/>
      <c r="BD117" s="1018"/>
      <c r="BE117" s="1018"/>
      <c r="BF117" s="1018"/>
      <c r="BG117" s="1018"/>
      <c r="BH117" s="1018"/>
      <c r="BI117" s="1018"/>
      <c r="BJ117" s="1018"/>
      <c r="BK117" s="1018"/>
      <c r="BL117" s="1018"/>
      <c r="BM117" s="1018"/>
      <c r="BN117" s="1018"/>
      <c r="BO117" s="1018"/>
      <c r="BP117" s="1019"/>
      <c r="BQ117" s="968" t="s">
        <v>479</v>
      </c>
      <c r="BR117" s="969"/>
      <c r="BS117" s="969"/>
      <c r="BT117" s="969"/>
      <c r="BU117" s="969"/>
      <c r="BV117" s="969" t="s">
        <v>480</v>
      </c>
      <c r="BW117" s="969"/>
      <c r="BX117" s="969"/>
      <c r="BY117" s="969"/>
      <c r="BZ117" s="969"/>
      <c r="CA117" s="969" t="s">
        <v>395</v>
      </c>
      <c r="CB117" s="969"/>
      <c r="CC117" s="969"/>
      <c r="CD117" s="969"/>
      <c r="CE117" s="969"/>
      <c r="CF117" s="963" t="s">
        <v>481</v>
      </c>
      <c r="CG117" s="964"/>
      <c r="CH117" s="964"/>
      <c r="CI117" s="964"/>
      <c r="CJ117" s="964"/>
      <c r="CK117" s="991"/>
      <c r="CL117" s="992"/>
      <c r="CM117" s="965" t="s">
        <v>482</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1" t="s">
        <v>130</v>
      </c>
      <c r="DH117" s="1002"/>
      <c r="DI117" s="1002"/>
      <c r="DJ117" s="1002"/>
      <c r="DK117" s="1003"/>
      <c r="DL117" s="1004" t="s">
        <v>483</v>
      </c>
      <c r="DM117" s="1002"/>
      <c r="DN117" s="1002"/>
      <c r="DO117" s="1002"/>
      <c r="DP117" s="1003"/>
      <c r="DQ117" s="1004" t="s">
        <v>130</v>
      </c>
      <c r="DR117" s="1002"/>
      <c r="DS117" s="1002"/>
      <c r="DT117" s="1002"/>
      <c r="DU117" s="1003"/>
      <c r="DV117" s="1005" t="s">
        <v>395</v>
      </c>
      <c r="DW117" s="1006"/>
      <c r="DX117" s="1006"/>
      <c r="DY117" s="1006"/>
      <c r="DZ117" s="1007"/>
    </row>
    <row r="118" spans="1:130" s="230" customFormat="1" ht="26.25" customHeight="1" x14ac:dyDescent="0.2">
      <c r="A118" s="955" t="s">
        <v>449</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446</v>
      </c>
      <c r="AB118" s="936"/>
      <c r="AC118" s="936"/>
      <c r="AD118" s="936"/>
      <c r="AE118" s="937"/>
      <c r="AF118" s="935" t="s">
        <v>447</v>
      </c>
      <c r="AG118" s="936"/>
      <c r="AH118" s="936"/>
      <c r="AI118" s="936"/>
      <c r="AJ118" s="937"/>
      <c r="AK118" s="935" t="s">
        <v>312</v>
      </c>
      <c r="AL118" s="936"/>
      <c r="AM118" s="936"/>
      <c r="AN118" s="936"/>
      <c r="AO118" s="937"/>
      <c r="AP118" s="1013" t="s">
        <v>448</v>
      </c>
      <c r="AQ118" s="1014"/>
      <c r="AR118" s="1014"/>
      <c r="AS118" s="1014"/>
      <c r="AT118" s="1015"/>
      <c r="AU118" s="951"/>
      <c r="AV118" s="952"/>
      <c r="AW118" s="952"/>
      <c r="AX118" s="952"/>
      <c r="AY118" s="952"/>
      <c r="AZ118" s="1016" t="s">
        <v>484</v>
      </c>
      <c r="BA118" s="1008"/>
      <c r="BB118" s="1008"/>
      <c r="BC118" s="1008"/>
      <c r="BD118" s="1008"/>
      <c r="BE118" s="1008"/>
      <c r="BF118" s="1008"/>
      <c r="BG118" s="1008"/>
      <c r="BH118" s="1008"/>
      <c r="BI118" s="1008"/>
      <c r="BJ118" s="1008"/>
      <c r="BK118" s="1008"/>
      <c r="BL118" s="1008"/>
      <c r="BM118" s="1008"/>
      <c r="BN118" s="1008"/>
      <c r="BO118" s="1008"/>
      <c r="BP118" s="1009"/>
      <c r="BQ118" s="1042" t="s">
        <v>395</v>
      </c>
      <c r="BR118" s="1043"/>
      <c r="BS118" s="1043"/>
      <c r="BT118" s="1043"/>
      <c r="BU118" s="1043"/>
      <c r="BV118" s="1043" t="s">
        <v>480</v>
      </c>
      <c r="BW118" s="1043"/>
      <c r="BX118" s="1043"/>
      <c r="BY118" s="1043"/>
      <c r="BZ118" s="1043"/>
      <c r="CA118" s="1043" t="s">
        <v>480</v>
      </c>
      <c r="CB118" s="1043"/>
      <c r="CC118" s="1043"/>
      <c r="CD118" s="1043"/>
      <c r="CE118" s="1043"/>
      <c r="CF118" s="963" t="s">
        <v>483</v>
      </c>
      <c r="CG118" s="964"/>
      <c r="CH118" s="964"/>
      <c r="CI118" s="964"/>
      <c r="CJ118" s="964"/>
      <c r="CK118" s="991"/>
      <c r="CL118" s="992"/>
      <c r="CM118" s="965" t="s">
        <v>485</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1" t="s">
        <v>395</v>
      </c>
      <c r="DH118" s="1002"/>
      <c r="DI118" s="1002"/>
      <c r="DJ118" s="1002"/>
      <c r="DK118" s="1003"/>
      <c r="DL118" s="1004" t="s">
        <v>486</v>
      </c>
      <c r="DM118" s="1002"/>
      <c r="DN118" s="1002"/>
      <c r="DO118" s="1002"/>
      <c r="DP118" s="1003"/>
      <c r="DQ118" s="1004" t="s">
        <v>487</v>
      </c>
      <c r="DR118" s="1002"/>
      <c r="DS118" s="1002"/>
      <c r="DT118" s="1002"/>
      <c r="DU118" s="1003"/>
      <c r="DV118" s="1005" t="s">
        <v>483</v>
      </c>
      <c r="DW118" s="1006"/>
      <c r="DX118" s="1006"/>
      <c r="DY118" s="1006"/>
      <c r="DZ118" s="1007"/>
    </row>
    <row r="119" spans="1:130" s="230" customFormat="1" ht="26.25" customHeight="1" x14ac:dyDescent="0.2">
      <c r="A119" s="1099" t="s">
        <v>452</v>
      </c>
      <c r="B119" s="990"/>
      <c r="C119" s="972" t="s">
        <v>453</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483</v>
      </c>
      <c r="AB119" s="943"/>
      <c r="AC119" s="943"/>
      <c r="AD119" s="943"/>
      <c r="AE119" s="944"/>
      <c r="AF119" s="945" t="s">
        <v>130</v>
      </c>
      <c r="AG119" s="943"/>
      <c r="AH119" s="943"/>
      <c r="AI119" s="943"/>
      <c r="AJ119" s="944"/>
      <c r="AK119" s="945" t="s">
        <v>454</v>
      </c>
      <c r="AL119" s="943"/>
      <c r="AM119" s="943"/>
      <c r="AN119" s="943"/>
      <c r="AO119" s="944"/>
      <c r="AP119" s="946" t="s">
        <v>483</v>
      </c>
      <c r="AQ119" s="947"/>
      <c r="AR119" s="947"/>
      <c r="AS119" s="947"/>
      <c r="AT119" s="948"/>
      <c r="AU119" s="953"/>
      <c r="AV119" s="954"/>
      <c r="AW119" s="954"/>
      <c r="AX119" s="954"/>
      <c r="AY119" s="954"/>
      <c r="AZ119" s="251" t="s">
        <v>190</v>
      </c>
      <c r="BA119" s="251"/>
      <c r="BB119" s="251"/>
      <c r="BC119" s="251"/>
      <c r="BD119" s="251"/>
      <c r="BE119" s="251"/>
      <c r="BF119" s="251"/>
      <c r="BG119" s="251"/>
      <c r="BH119" s="251"/>
      <c r="BI119" s="251"/>
      <c r="BJ119" s="251"/>
      <c r="BK119" s="251"/>
      <c r="BL119" s="251"/>
      <c r="BM119" s="251"/>
      <c r="BN119" s="251"/>
      <c r="BO119" s="1020" t="s">
        <v>488</v>
      </c>
      <c r="BP119" s="1048"/>
      <c r="BQ119" s="1042">
        <v>528194586</v>
      </c>
      <c r="BR119" s="1043"/>
      <c r="BS119" s="1043"/>
      <c r="BT119" s="1043"/>
      <c r="BU119" s="1043"/>
      <c r="BV119" s="1043">
        <v>535828519</v>
      </c>
      <c r="BW119" s="1043"/>
      <c r="BX119" s="1043"/>
      <c r="BY119" s="1043"/>
      <c r="BZ119" s="1043"/>
      <c r="CA119" s="1043">
        <v>536210562</v>
      </c>
      <c r="CB119" s="1043"/>
      <c r="CC119" s="1043"/>
      <c r="CD119" s="1043"/>
      <c r="CE119" s="1043"/>
      <c r="CF119" s="1044"/>
      <c r="CG119" s="1045"/>
      <c r="CH119" s="1045"/>
      <c r="CI119" s="1045"/>
      <c r="CJ119" s="1046"/>
      <c r="CK119" s="993"/>
      <c r="CL119" s="994"/>
      <c r="CM119" s="1016" t="s">
        <v>489</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47">
        <v>10495282</v>
      </c>
      <c r="DH119" s="1029"/>
      <c r="DI119" s="1029"/>
      <c r="DJ119" s="1029"/>
      <c r="DK119" s="1030"/>
      <c r="DL119" s="1028">
        <v>10320951</v>
      </c>
      <c r="DM119" s="1029"/>
      <c r="DN119" s="1029"/>
      <c r="DO119" s="1029"/>
      <c r="DP119" s="1030"/>
      <c r="DQ119" s="1028">
        <v>10105637</v>
      </c>
      <c r="DR119" s="1029"/>
      <c r="DS119" s="1029"/>
      <c r="DT119" s="1029"/>
      <c r="DU119" s="1030"/>
      <c r="DV119" s="1031">
        <v>5.5</v>
      </c>
      <c r="DW119" s="1032"/>
      <c r="DX119" s="1032"/>
      <c r="DY119" s="1032"/>
      <c r="DZ119" s="1033"/>
    </row>
    <row r="120" spans="1:130" s="230" customFormat="1" ht="26.25" customHeight="1" x14ac:dyDescent="0.2">
      <c r="A120" s="1100"/>
      <c r="B120" s="992"/>
      <c r="C120" s="965" t="s">
        <v>459</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1" t="s">
        <v>487</v>
      </c>
      <c r="AB120" s="1002"/>
      <c r="AC120" s="1002"/>
      <c r="AD120" s="1002"/>
      <c r="AE120" s="1003"/>
      <c r="AF120" s="1004" t="s">
        <v>454</v>
      </c>
      <c r="AG120" s="1002"/>
      <c r="AH120" s="1002"/>
      <c r="AI120" s="1002"/>
      <c r="AJ120" s="1003"/>
      <c r="AK120" s="1004" t="s">
        <v>486</v>
      </c>
      <c r="AL120" s="1002"/>
      <c r="AM120" s="1002"/>
      <c r="AN120" s="1002"/>
      <c r="AO120" s="1003"/>
      <c r="AP120" s="1005" t="s">
        <v>483</v>
      </c>
      <c r="AQ120" s="1006"/>
      <c r="AR120" s="1006"/>
      <c r="AS120" s="1006"/>
      <c r="AT120" s="1007"/>
      <c r="AU120" s="1034" t="s">
        <v>490</v>
      </c>
      <c r="AV120" s="1035"/>
      <c r="AW120" s="1035"/>
      <c r="AX120" s="1035"/>
      <c r="AY120" s="1036"/>
      <c r="AZ120" s="972" t="s">
        <v>491</v>
      </c>
      <c r="BA120" s="940"/>
      <c r="BB120" s="940"/>
      <c r="BC120" s="940"/>
      <c r="BD120" s="940"/>
      <c r="BE120" s="940"/>
      <c r="BF120" s="940"/>
      <c r="BG120" s="940"/>
      <c r="BH120" s="940"/>
      <c r="BI120" s="940"/>
      <c r="BJ120" s="940"/>
      <c r="BK120" s="940"/>
      <c r="BL120" s="940"/>
      <c r="BM120" s="940"/>
      <c r="BN120" s="940"/>
      <c r="BO120" s="940"/>
      <c r="BP120" s="941"/>
      <c r="BQ120" s="973">
        <v>82649394</v>
      </c>
      <c r="BR120" s="974"/>
      <c r="BS120" s="974"/>
      <c r="BT120" s="974"/>
      <c r="BU120" s="974"/>
      <c r="BV120" s="974">
        <v>97447733</v>
      </c>
      <c r="BW120" s="974"/>
      <c r="BX120" s="974"/>
      <c r="BY120" s="974"/>
      <c r="BZ120" s="974"/>
      <c r="CA120" s="974">
        <v>103744757</v>
      </c>
      <c r="CB120" s="974"/>
      <c r="CC120" s="974"/>
      <c r="CD120" s="974"/>
      <c r="CE120" s="974"/>
      <c r="CF120" s="987">
        <v>56.9</v>
      </c>
      <c r="CG120" s="988"/>
      <c r="CH120" s="988"/>
      <c r="CI120" s="988"/>
      <c r="CJ120" s="988"/>
      <c r="CK120" s="1049" t="s">
        <v>492</v>
      </c>
      <c r="CL120" s="1050"/>
      <c r="CM120" s="1050"/>
      <c r="CN120" s="1050"/>
      <c r="CO120" s="1051"/>
      <c r="CP120" s="1057" t="s">
        <v>419</v>
      </c>
      <c r="CQ120" s="1058"/>
      <c r="CR120" s="1058"/>
      <c r="CS120" s="1058"/>
      <c r="CT120" s="1058"/>
      <c r="CU120" s="1058"/>
      <c r="CV120" s="1058"/>
      <c r="CW120" s="1058"/>
      <c r="CX120" s="1058"/>
      <c r="CY120" s="1058"/>
      <c r="CZ120" s="1058"/>
      <c r="DA120" s="1058"/>
      <c r="DB120" s="1058"/>
      <c r="DC120" s="1058"/>
      <c r="DD120" s="1058"/>
      <c r="DE120" s="1058"/>
      <c r="DF120" s="1059"/>
      <c r="DG120" s="973">
        <v>91794705</v>
      </c>
      <c r="DH120" s="974"/>
      <c r="DI120" s="974"/>
      <c r="DJ120" s="974"/>
      <c r="DK120" s="974"/>
      <c r="DL120" s="974">
        <v>91404837</v>
      </c>
      <c r="DM120" s="974"/>
      <c r="DN120" s="974"/>
      <c r="DO120" s="974"/>
      <c r="DP120" s="974"/>
      <c r="DQ120" s="974">
        <v>89062981</v>
      </c>
      <c r="DR120" s="974"/>
      <c r="DS120" s="974"/>
      <c r="DT120" s="974"/>
      <c r="DU120" s="974"/>
      <c r="DV120" s="975">
        <v>48.8</v>
      </c>
      <c r="DW120" s="975"/>
      <c r="DX120" s="975"/>
      <c r="DY120" s="975"/>
      <c r="DZ120" s="976"/>
    </row>
    <row r="121" spans="1:130" s="230" customFormat="1" ht="26.25" customHeight="1" x14ac:dyDescent="0.2">
      <c r="A121" s="1100"/>
      <c r="B121" s="992"/>
      <c r="C121" s="1017" t="s">
        <v>493</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1" t="s">
        <v>494</v>
      </c>
      <c r="AB121" s="1002"/>
      <c r="AC121" s="1002"/>
      <c r="AD121" s="1002"/>
      <c r="AE121" s="1003"/>
      <c r="AF121" s="1004" t="s">
        <v>495</v>
      </c>
      <c r="AG121" s="1002"/>
      <c r="AH121" s="1002"/>
      <c r="AI121" s="1002"/>
      <c r="AJ121" s="1003"/>
      <c r="AK121" s="1004" t="s">
        <v>395</v>
      </c>
      <c r="AL121" s="1002"/>
      <c r="AM121" s="1002"/>
      <c r="AN121" s="1002"/>
      <c r="AO121" s="1003"/>
      <c r="AP121" s="1005" t="s">
        <v>483</v>
      </c>
      <c r="AQ121" s="1006"/>
      <c r="AR121" s="1006"/>
      <c r="AS121" s="1006"/>
      <c r="AT121" s="1007"/>
      <c r="AU121" s="1037"/>
      <c r="AV121" s="1038"/>
      <c r="AW121" s="1038"/>
      <c r="AX121" s="1038"/>
      <c r="AY121" s="1039"/>
      <c r="AZ121" s="965" t="s">
        <v>496</v>
      </c>
      <c r="BA121" s="966"/>
      <c r="BB121" s="966"/>
      <c r="BC121" s="966"/>
      <c r="BD121" s="966"/>
      <c r="BE121" s="966"/>
      <c r="BF121" s="966"/>
      <c r="BG121" s="966"/>
      <c r="BH121" s="966"/>
      <c r="BI121" s="966"/>
      <c r="BJ121" s="966"/>
      <c r="BK121" s="966"/>
      <c r="BL121" s="966"/>
      <c r="BM121" s="966"/>
      <c r="BN121" s="966"/>
      <c r="BO121" s="966"/>
      <c r="BP121" s="967"/>
      <c r="BQ121" s="968">
        <v>66437469</v>
      </c>
      <c r="BR121" s="969"/>
      <c r="BS121" s="969"/>
      <c r="BT121" s="969"/>
      <c r="BU121" s="969"/>
      <c r="BV121" s="969">
        <v>68791905</v>
      </c>
      <c r="BW121" s="969"/>
      <c r="BX121" s="969"/>
      <c r="BY121" s="969"/>
      <c r="BZ121" s="969"/>
      <c r="CA121" s="969">
        <v>69819343</v>
      </c>
      <c r="CB121" s="969"/>
      <c r="CC121" s="969"/>
      <c r="CD121" s="969"/>
      <c r="CE121" s="969"/>
      <c r="CF121" s="963">
        <v>38.299999999999997</v>
      </c>
      <c r="CG121" s="964"/>
      <c r="CH121" s="964"/>
      <c r="CI121" s="964"/>
      <c r="CJ121" s="964"/>
      <c r="CK121" s="1052"/>
      <c r="CL121" s="1053"/>
      <c r="CM121" s="1053"/>
      <c r="CN121" s="1053"/>
      <c r="CO121" s="1054"/>
      <c r="CP121" s="1062" t="s">
        <v>497</v>
      </c>
      <c r="CQ121" s="1063"/>
      <c r="CR121" s="1063"/>
      <c r="CS121" s="1063"/>
      <c r="CT121" s="1063"/>
      <c r="CU121" s="1063"/>
      <c r="CV121" s="1063"/>
      <c r="CW121" s="1063"/>
      <c r="CX121" s="1063"/>
      <c r="CY121" s="1063"/>
      <c r="CZ121" s="1063"/>
      <c r="DA121" s="1063"/>
      <c r="DB121" s="1063"/>
      <c r="DC121" s="1063"/>
      <c r="DD121" s="1063"/>
      <c r="DE121" s="1063"/>
      <c r="DF121" s="1064"/>
      <c r="DG121" s="968">
        <v>475228</v>
      </c>
      <c r="DH121" s="969"/>
      <c r="DI121" s="969"/>
      <c r="DJ121" s="969"/>
      <c r="DK121" s="969"/>
      <c r="DL121" s="969">
        <v>446063</v>
      </c>
      <c r="DM121" s="969"/>
      <c r="DN121" s="969"/>
      <c r="DO121" s="969"/>
      <c r="DP121" s="969"/>
      <c r="DQ121" s="969">
        <v>463318</v>
      </c>
      <c r="DR121" s="969"/>
      <c r="DS121" s="969"/>
      <c r="DT121" s="969"/>
      <c r="DU121" s="969"/>
      <c r="DV121" s="970">
        <v>0.3</v>
      </c>
      <c r="DW121" s="970"/>
      <c r="DX121" s="970"/>
      <c r="DY121" s="970"/>
      <c r="DZ121" s="971"/>
    </row>
    <row r="122" spans="1:130" s="230" customFormat="1" ht="26.25" customHeight="1" x14ac:dyDescent="0.2">
      <c r="A122" s="1100"/>
      <c r="B122" s="992"/>
      <c r="C122" s="965" t="s">
        <v>470</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1" t="s">
        <v>495</v>
      </c>
      <c r="AB122" s="1002"/>
      <c r="AC122" s="1002"/>
      <c r="AD122" s="1002"/>
      <c r="AE122" s="1003"/>
      <c r="AF122" s="1004" t="s">
        <v>130</v>
      </c>
      <c r="AG122" s="1002"/>
      <c r="AH122" s="1002"/>
      <c r="AI122" s="1002"/>
      <c r="AJ122" s="1003"/>
      <c r="AK122" s="1004" t="s">
        <v>495</v>
      </c>
      <c r="AL122" s="1002"/>
      <c r="AM122" s="1002"/>
      <c r="AN122" s="1002"/>
      <c r="AO122" s="1003"/>
      <c r="AP122" s="1005" t="s">
        <v>494</v>
      </c>
      <c r="AQ122" s="1006"/>
      <c r="AR122" s="1006"/>
      <c r="AS122" s="1006"/>
      <c r="AT122" s="1007"/>
      <c r="AU122" s="1037"/>
      <c r="AV122" s="1038"/>
      <c r="AW122" s="1038"/>
      <c r="AX122" s="1038"/>
      <c r="AY122" s="1039"/>
      <c r="AZ122" s="1016" t="s">
        <v>498</v>
      </c>
      <c r="BA122" s="1008"/>
      <c r="BB122" s="1008"/>
      <c r="BC122" s="1008"/>
      <c r="BD122" s="1008"/>
      <c r="BE122" s="1008"/>
      <c r="BF122" s="1008"/>
      <c r="BG122" s="1008"/>
      <c r="BH122" s="1008"/>
      <c r="BI122" s="1008"/>
      <c r="BJ122" s="1008"/>
      <c r="BK122" s="1008"/>
      <c r="BL122" s="1008"/>
      <c r="BM122" s="1008"/>
      <c r="BN122" s="1008"/>
      <c r="BO122" s="1008"/>
      <c r="BP122" s="1009"/>
      <c r="BQ122" s="1042">
        <v>387163956</v>
      </c>
      <c r="BR122" s="1043"/>
      <c r="BS122" s="1043"/>
      <c r="BT122" s="1043"/>
      <c r="BU122" s="1043"/>
      <c r="BV122" s="1043">
        <v>401716536</v>
      </c>
      <c r="BW122" s="1043"/>
      <c r="BX122" s="1043"/>
      <c r="BY122" s="1043"/>
      <c r="BZ122" s="1043"/>
      <c r="CA122" s="1043">
        <v>407643979</v>
      </c>
      <c r="CB122" s="1043"/>
      <c r="CC122" s="1043"/>
      <c r="CD122" s="1043"/>
      <c r="CE122" s="1043"/>
      <c r="CF122" s="1060">
        <v>223.6</v>
      </c>
      <c r="CG122" s="1061"/>
      <c r="CH122" s="1061"/>
      <c r="CI122" s="1061"/>
      <c r="CJ122" s="1061"/>
      <c r="CK122" s="1052"/>
      <c r="CL122" s="1053"/>
      <c r="CM122" s="1053"/>
      <c r="CN122" s="1053"/>
      <c r="CO122" s="1054"/>
      <c r="CP122" s="1062" t="s">
        <v>499</v>
      </c>
      <c r="CQ122" s="1063"/>
      <c r="CR122" s="1063"/>
      <c r="CS122" s="1063"/>
      <c r="CT122" s="1063"/>
      <c r="CU122" s="1063"/>
      <c r="CV122" s="1063"/>
      <c r="CW122" s="1063"/>
      <c r="CX122" s="1063"/>
      <c r="CY122" s="1063"/>
      <c r="CZ122" s="1063"/>
      <c r="DA122" s="1063"/>
      <c r="DB122" s="1063"/>
      <c r="DC122" s="1063"/>
      <c r="DD122" s="1063"/>
      <c r="DE122" s="1063"/>
      <c r="DF122" s="1064"/>
      <c r="DG122" s="968">
        <v>290678</v>
      </c>
      <c r="DH122" s="969"/>
      <c r="DI122" s="969"/>
      <c r="DJ122" s="969"/>
      <c r="DK122" s="969"/>
      <c r="DL122" s="969">
        <v>291731</v>
      </c>
      <c r="DM122" s="969"/>
      <c r="DN122" s="969"/>
      <c r="DO122" s="969"/>
      <c r="DP122" s="969"/>
      <c r="DQ122" s="969">
        <v>439427</v>
      </c>
      <c r="DR122" s="969"/>
      <c r="DS122" s="969"/>
      <c r="DT122" s="969"/>
      <c r="DU122" s="969"/>
      <c r="DV122" s="970">
        <v>0.2</v>
      </c>
      <c r="DW122" s="970"/>
      <c r="DX122" s="970"/>
      <c r="DY122" s="970"/>
      <c r="DZ122" s="971"/>
    </row>
    <row r="123" spans="1:130" s="230" customFormat="1" ht="26.25" customHeight="1" x14ac:dyDescent="0.2">
      <c r="A123" s="1100"/>
      <c r="B123" s="992"/>
      <c r="C123" s="965" t="s">
        <v>476</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1" t="s">
        <v>130</v>
      </c>
      <c r="AB123" s="1002"/>
      <c r="AC123" s="1002"/>
      <c r="AD123" s="1002"/>
      <c r="AE123" s="1003"/>
      <c r="AF123" s="1004" t="s">
        <v>495</v>
      </c>
      <c r="AG123" s="1002"/>
      <c r="AH123" s="1002"/>
      <c r="AI123" s="1002"/>
      <c r="AJ123" s="1003"/>
      <c r="AK123" s="1004" t="s">
        <v>487</v>
      </c>
      <c r="AL123" s="1002"/>
      <c r="AM123" s="1002"/>
      <c r="AN123" s="1002"/>
      <c r="AO123" s="1003"/>
      <c r="AP123" s="1005" t="s">
        <v>483</v>
      </c>
      <c r="AQ123" s="1006"/>
      <c r="AR123" s="1006"/>
      <c r="AS123" s="1006"/>
      <c r="AT123" s="1007"/>
      <c r="AU123" s="1040"/>
      <c r="AV123" s="1041"/>
      <c r="AW123" s="1041"/>
      <c r="AX123" s="1041"/>
      <c r="AY123" s="1041"/>
      <c r="AZ123" s="251" t="s">
        <v>190</v>
      </c>
      <c r="BA123" s="251"/>
      <c r="BB123" s="251"/>
      <c r="BC123" s="251"/>
      <c r="BD123" s="251"/>
      <c r="BE123" s="251"/>
      <c r="BF123" s="251"/>
      <c r="BG123" s="251"/>
      <c r="BH123" s="251"/>
      <c r="BI123" s="251"/>
      <c r="BJ123" s="251"/>
      <c r="BK123" s="251"/>
      <c r="BL123" s="251"/>
      <c r="BM123" s="251"/>
      <c r="BN123" s="251"/>
      <c r="BO123" s="1020" t="s">
        <v>500</v>
      </c>
      <c r="BP123" s="1048"/>
      <c r="BQ123" s="1106">
        <v>536250819</v>
      </c>
      <c r="BR123" s="1107"/>
      <c r="BS123" s="1107"/>
      <c r="BT123" s="1107"/>
      <c r="BU123" s="1107"/>
      <c r="BV123" s="1107">
        <v>567956174</v>
      </c>
      <c r="BW123" s="1107"/>
      <c r="BX123" s="1107"/>
      <c r="BY123" s="1107"/>
      <c r="BZ123" s="1107"/>
      <c r="CA123" s="1107">
        <v>581208079</v>
      </c>
      <c r="CB123" s="1107"/>
      <c r="CC123" s="1107"/>
      <c r="CD123" s="1107"/>
      <c r="CE123" s="1107"/>
      <c r="CF123" s="1044"/>
      <c r="CG123" s="1045"/>
      <c r="CH123" s="1045"/>
      <c r="CI123" s="1045"/>
      <c r="CJ123" s="1046"/>
      <c r="CK123" s="1052"/>
      <c r="CL123" s="1053"/>
      <c r="CM123" s="1053"/>
      <c r="CN123" s="1053"/>
      <c r="CO123" s="1054"/>
      <c r="CP123" s="1062" t="s">
        <v>501</v>
      </c>
      <c r="CQ123" s="1063"/>
      <c r="CR123" s="1063"/>
      <c r="CS123" s="1063"/>
      <c r="CT123" s="1063"/>
      <c r="CU123" s="1063"/>
      <c r="CV123" s="1063"/>
      <c r="CW123" s="1063"/>
      <c r="CX123" s="1063"/>
      <c r="CY123" s="1063"/>
      <c r="CZ123" s="1063"/>
      <c r="DA123" s="1063"/>
      <c r="DB123" s="1063"/>
      <c r="DC123" s="1063"/>
      <c r="DD123" s="1063"/>
      <c r="DE123" s="1063"/>
      <c r="DF123" s="1064"/>
      <c r="DG123" s="1001">
        <v>333603</v>
      </c>
      <c r="DH123" s="1002"/>
      <c r="DI123" s="1002"/>
      <c r="DJ123" s="1002"/>
      <c r="DK123" s="1003"/>
      <c r="DL123" s="1004">
        <v>267794</v>
      </c>
      <c r="DM123" s="1002"/>
      <c r="DN123" s="1002"/>
      <c r="DO123" s="1002"/>
      <c r="DP123" s="1003"/>
      <c r="DQ123" s="1004">
        <v>262502</v>
      </c>
      <c r="DR123" s="1002"/>
      <c r="DS123" s="1002"/>
      <c r="DT123" s="1002"/>
      <c r="DU123" s="1003"/>
      <c r="DV123" s="1005">
        <v>0.1</v>
      </c>
      <c r="DW123" s="1006"/>
      <c r="DX123" s="1006"/>
      <c r="DY123" s="1006"/>
      <c r="DZ123" s="1007"/>
    </row>
    <row r="124" spans="1:130" s="230" customFormat="1" ht="26.25" customHeight="1" thickBot="1" x14ac:dyDescent="0.25">
      <c r="A124" s="1100"/>
      <c r="B124" s="992"/>
      <c r="C124" s="965" t="s">
        <v>482</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1" t="s">
        <v>395</v>
      </c>
      <c r="AB124" s="1002"/>
      <c r="AC124" s="1002"/>
      <c r="AD124" s="1002"/>
      <c r="AE124" s="1003"/>
      <c r="AF124" s="1004" t="s">
        <v>454</v>
      </c>
      <c r="AG124" s="1002"/>
      <c r="AH124" s="1002"/>
      <c r="AI124" s="1002"/>
      <c r="AJ124" s="1003"/>
      <c r="AK124" s="1004" t="s">
        <v>395</v>
      </c>
      <c r="AL124" s="1002"/>
      <c r="AM124" s="1002"/>
      <c r="AN124" s="1002"/>
      <c r="AO124" s="1003"/>
      <c r="AP124" s="1005" t="s">
        <v>487</v>
      </c>
      <c r="AQ124" s="1006"/>
      <c r="AR124" s="1006"/>
      <c r="AS124" s="1006"/>
      <c r="AT124" s="1007"/>
      <c r="AU124" s="1102" t="s">
        <v>502</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130</v>
      </c>
      <c r="BR124" s="1070"/>
      <c r="BS124" s="1070"/>
      <c r="BT124" s="1070"/>
      <c r="BU124" s="1070"/>
      <c r="BV124" s="1070" t="s">
        <v>486</v>
      </c>
      <c r="BW124" s="1070"/>
      <c r="BX124" s="1070"/>
      <c r="BY124" s="1070"/>
      <c r="BZ124" s="1070"/>
      <c r="CA124" s="1070" t="s">
        <v>483</v>
      </c>
      <c r="CB124" s="1070"/>
      <c r="CC124" s="1070"/>
      <c r="CD124" s="1070"/>
      <c r="CE124" s="1070"/>
      <c r="CF124" s="1071"/>
      <c r="CG124" s="1072"/>
      <c r="CH124" s="1072"/>
      <c r="CI124" s="1072"/>
      <c r="CJ124" s="1073"/>
      <c r="CK124" s="1055"/>
      <c r="CL124" s="1055"/>
      <c r="CM124" s="1055"/>
      <c r="CN124" s="1055"/>
      <c r="CO124" s="1056"/>
      <c r="CP124" s="1062" t="s">
        <v>503</v>
      </c>
      <c r="CQ124" s="1063"/>
      <c r="CR124" s="1063"/>
      <c r="CS124" s="1063"/>
      <c r="CT124" s="1063"/>
      <c r="CU124" s="1063"/>
      <c r="CV124" s="1063"/>
      <c r="CW124" s="1063"/>
      <c r="CX124" s="1063"/>
      <c r="CY124" s="1063"/>
      <c r="CZ124" s="1063"/>
      <c r="DA124" s="1063"/>
      <c r="DB124" s="1063"/>
      <c r="DC124" s="1063"/>
      <c r="DD124" s="1063"/>
      <c r="DE124" s="1063"/>
      <c r="DF124" s="1064"/>
      <c r="DG124" s="1047" t="s">
        <v>454</v>
      </c>
      <c r="DH124" s="1029"/>
      <c r="DI124" s="1029"/>
      <c r="DJ124" s="1029"/>
      <c r="DK124" s="1030"/>
      <c r="DL124" s="1028" t="s">
        <v>481</v>
      </c>
      <c r="DM124" s="1029"/>
      <c r="DN124" s="1029"/>
      <c r="DO124" s="1029"/>
      <c r="DP124" s="1030"/>
      <c r="DQ124" s="1028">
        <v>411</v>
      </c>
      <c r="DR124" s="1029"/>
      <c r="DS124" s="1029"/>
      <c r="DT124" s="1029"/>
      <c r="DU124" s="1030"/>
      <c r="DV124" s="1031">
        <v>0</v>
      </c>
      <c r="DW124" s="1032"/>
      <c r="DX124" s="1032"/>
      <c r="DY124" s="1032"/>
      <c r="DZ124" s="1033"/>
    </row>
    <row r="125" spans="1:130" s="230" customFormat="1" ht="26.25" customHeight="1" x14ac:dyDescent="0.2">
      <c r="A125" s="1100"/>
      <c r="B125" s="992"/>
      <c r="C125" s="965" t="s">
        <v>485</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1" t="s">
        <v>130</v>
      </c>
      <c r="AB125" s="1002"/>
      <c r="AC125" s="1002"/>
      <c r="AD125" s="1002"/>
      <c r="AE125" s="1003"/>
      <c r="AF125" s="1004" t="s">
        <v>454</v>
      </c>
      <c r="AG125" s="1002"/>
      <c r="AH125" s="1002"/>
      <c r="AI125" s="1002"/>
      <c r="AJ125" s="1003"/>
      <c r="AK125" s="1004" t="s">
        <v>130</v>
      </c>
      <c r="AL125" s="1002"/>
      <c r="AM125" s="1002"/>
      <c r="AN125" s="1002"/>
      <c r="AO125" s="1003"/>
      <c r="AP125" s="1005" t="s">
        <v>495</v>
      </c>
      <c r="AQ125" s="1006"/>
      <c r="AR125" s="1006"/>
      <c r="AS125" s="1006"/>
      <c r="AT125" s="100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5" t="s">
        <v>504</v>
      </c>
      <c r="CL125" s="1050"/>
      <c r="CM125" s="1050"/>
      <c r="CN125" s="1050"/>
      <c r="CO125" s="1051"/>
      <c r="CP125" s="972" t="s">
        <v>505</v>
      </c>
      <c r="CQ125" s="940"/>
      <c r="CR125" s="940"/>
      <c r="CS125" s="940"/>
      <c r="CT125" s="940"/>
      <c r="CU125" s="940"/>
      <c r="CV125" s="940"/>
      <c r="CW125" s="940"/>
      <c r="CX125" s="940"/>
      <c r="CY125" s="940"/>
      <c r="CZ125" s="940"/>
      <c r="DA125" s="940"/>
      <c r="DB125" s="940"/>
      <c r="DC125" s="940"/>
      <c r="DD125" s="940"/>
      <c r="DE125" s="940"/>
      <c r="DF125" s="941"/>
      <c r="DG125" s="973" t="s">
        <v>130</v>
      </c>
      <c r="DH125" s="974"/>
      <c r="DI125" s="974"/>
      <c r="DJ125" s="974"/>
      <c r="DK125" s="974"/>
      <c r="DL125" s="974" t="s">
        <v>495</v>
      </c>
      <c r="DM125" s="974"/>
      <c r="DN125" s="974"/>
      <c r="DO125" s="974"/>
      <c r="DP125" s="974"/>
      <c r="DQ125" s="974" t="s">
        <v>481</v>
      </c>
      <c r="DR125" s="974"/>
      <c r="DS125" s="974"/>
      <c r="DT125" s="974"/>
      <c r="DU125" s="974"/>
      <c r="DV125" s="975" t="s">
        <v>495</v>
      </c>
      <c r="DW125" s="975"/>
      <c r="DX125" s="975"/>
      <c r="DY125" s="975"/>
      <c r="DZ125" s="976"/>
    </row>
    <row r="126" spans="1:130" s="230" customFormat="1" ht="26.25" customHeight="1" thickBot="1" x14ac:dyDescent="0.25">
      <c r="A126" s="1100"/>
      <c r="B126" s="992"/>
      <c r="C126" s="965" t="s">
        <v>489</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1" t="s">
        <v>130</v>
      </c>
      <c r="AB126" s="1002"/>
      <c r="AC126" s="1002"/>
      <c r="AD126" s="1002"/>
      <c r="AE126" s="1003"/>
      <c r="AF126" s="1004" t="s">
        <v>483</v>
      </c>
      <c r="AG126" s="1002"/>
      <c r="AH126" s="1002"/>
      <c r="AI126" s="1002"/>
      <c r="AJ126" s="1003"/>
      <c r="AK126" s="1004" t="s">
        <v>395</v>
      </c>
      <c r="AL126" s="1002"/>
      <c r="AM126" s="1002"/>
      <c r="AN126" s="1002"/>
      <c r="AO126" s="1003"/>
      <c r="AP126" s="1005" t="s">
        <v>483</v>
      </c>
      <c r="AQ126" s="1006"/>
      <c r="AR126" s="1006"/>
      <c r="AS126" s="1006"/>
      <c r="AT126" s="100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6"/>
      <c r="CL126" s="1053"/>
      <c r="CM126" s="1053"/>
      <c r="CN126" s="1053"/>
      <c r="CO126" s="1054"/>
      <c r="CP126" s="965" t="s">
        <v>506</v>
      </c>
      <c r="CQ126" s="966"/>
      <c r="CR126" s="966"/>
      <c r="CS126" s="966"/>
      <c r="CT126" s="966"/>
      <c r="CU126" s="966"/>
      <c r="CV126" s="966"/>
      <c r="CW126" s="966"/>
      <c r="CX126" s="966"/>
      <c r="CY126" s="966"/>
      <c r="CZ126" s="966"/>
      <c r="DA126" s="966"/>
      <c r="DB126" s="966"/>
      <c r="DC126" s="966"/>
      <c r="DD126" s="966"/>
      <c r="DE126" s="966"/>
      <c r="DF126" s="967"/>
      <c r="DG126" s="968" t="s">
        <v>495</v>
      </c>
      <c r="DH126" s="969"/>
      <c r="DI126" s="969"/>
      <c r="DJ126" s="969"/>
      <c r="DK126" s="969"/>
      <c r="DL126" s="969" t="s">
        <v>495</v>
      </c>
      <c r="DM126" s="969"/>
      <c r="DN126" s="969"/>
      <c r="DO126" s="969"/>
      <c r="DP126" s="969"/>
      <c r="DQ126" s="969" t="s">
        <v>395</v>
      </c>
      <c r="DR126" s="969"/>
      <c r="DS126" s="969"/>
      <c r="DT126" s="969"/>
      <c r="DU126" s="969"/>
      <c r="DV126" s="970" t="s">
        <v>481</v>
      </c>
      <c r="DW126" s="970"/>
      <c r="DX126" s="970"/>
      <c r="DY126" s="970"/>
      <c r="DZ126" s="971"/>
    </row>
    <row r="127" spans="1:130" s="230" customFormat="1" ht="26.25" customHeight="1" x14ac:dyDescent="0.2">
      <c r="A127" s="1101"/>
      <c r="B127" s="994"/>
      <c r="C127" s="1016" t="s">
        <v>507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1001">
        <v>1152850</v>
      </c>
      <c r="AB127" s="1002"/>
      <c r="AC127" s="1002"/>
      <c r="AD127" s="1002"/>
      <c r="AE127" s="1003"/>
      <c r="AF127" s="1004">
        <v>1101033</v>
      </c>
      <c r="AG127" s="1002"/>
      <c r="AH127" s="1002"/>
      <c r="AI127" s="1002"/>
      <c r="AJ127" s="1003"/>
      <c r="AK127" s="1004">
        <v>1065739</v>
      </c>
      <c r="AL127" s="1002"/>
      <c r="AM127" s="1002"/>
      <c r="AN127" s="1002"/>
      <c r="AO127" s="1003"/>
      <c r="AP127" s="1005">
        <v>0.6</v>
      </c>
      <c r="AQ127" s="1006"/>
      <c r="AR127" s="1006"/>
      <c r="AS127" s="1006"/>
      <c r="AT127" s="1007"/>
      <c r="AU127" s="232"/>
      <c r="AV127" s="232"/>
      <c r="AW127" s="232"/>
      <c r="AX127" s="1074" t="s">
        <v>508</v>
      </c>
      <c r="AY127" s="1075"/>
      <c r="AZ127" s="1075"/>
      <c r="BA127" s="1075"/>
      <c r="BB127" s="1075"/>
      <c r="BC127" s="1075"/>
      <c r="BD127" s="1075"/>
      <c r="BE127" s="1076"/>
      <c r="BF127" s="1077" t="s">
        <v>509</v>
      </c>
      <c r="BG127" s="1075"/>
      <c r="BH127" s="1075"/>
      <c r="BI127" s="1075"/>
      <c r="BJ127" s="1075"/>
      <c r="BK127" s="1075"/>
      <c r="BL127" s="1076"/>
      <c r="BM127" s="1077" t="s">
        <v>510</v>
      </c>
      <c r="BN127" s="1075"/>
      <c r="BO127" s="1075"/>
      <c r="BP127" s="1075"/>
      <c r="BQ127" s="1075"/>
      <c r="BR127" s="1075"/>
      <c r="BS127" s="1076"/>
      <c r="BT127" s="1077" t="s">
        <v>511</v>
      </c>
      <c r="BU127" s="1075"/>
      <c r="BV127" s="1075"/>
      <c r="BW127" s="1075"/>
      <c r="BX127" s="1075"/>
      <c r="BY127" s="1075"/>
      <c r="BZ127" s="1098"/>
      <c r="CA127" s="232"/>
      <c r="CB127" s="232"/>
      <c r="CC127" s="232"/>
      <c r="CD127" s="255"/>
      <c r="CE127" s="255"/>
      <c r="CF127" s="255"/>
      <c r="CG127" s="232"/>
      <c r="CH127" s="232"/>
      <c r="CI127" s="232"/>
      <c r="CJ127" s="254"/>
      <c r="CK127" s="1066"/>
      <c r="CL127" s="1053"/>
      <c r="CM127" s="1053"/>
      <c r="CN127" s="1053"/>
      <c r="CO127" s="1054"/>
      <c r="CP127" s="965" t="s">
        <v>512</v>
      </c>
      <c r="CQ127" s="966"/>
      <c r="CR127" s="966"/>
      <c r="CS127" s="966"/>
      <c r="CT127" s="966"/>
      <c r="CU127" s="966"/>
      <c r="CV127" s="966"/>
      <c r="CW127" s="966"/>
      <c r="CX127" s="966"/>
      <c r="CY127" s="966"/>
      <c r="CZ127" s="966"/>
      <c r="DA127" s="966"/>
      <c r="DB127" s="966"/>
      <c r="DC127" s="966"/>
      <c r="DD127" s="966"/>
      <c r="DE127" s="966"/>
      <c r="DF127" s="967"/>
      <c r="DG127" s="968">
        <v>325916</v>
      </c>
      <c r="DH127" s="969"/>
      <c r="DI127" s="969"/>
      <c r="DJ127" s="969"/>
      <c r="DK127" s="969"/>
      <c r="DL127" s="969" t="s">
        <v>487</v>
      </c>
      <c r="DM127" s="969"/>
      <c r="DN127" s="969"/>
      <c r="DO127" s="969"/>
      <c r="DP127" s="969"/>
      <c r="DQ127" s="969" t="s">
        <v>495</v>
      </c>
      <c r="DR127" s="969"/>
      <c r="DS127" s="969"/>
      <c r="DT127" s="969"/>
      <c r="DU127" s="969"/>
      <c r="DV127" s="970" t="s">
        <v>481</v>
      </c>
      <c r="DW127" s="970"/>
      <c r="DX127" s="970"/>
      <c r="DY127" s="970"/>
      <c r="DZ127" s="971"/>
    </row>
    <row r="128" spans="1:130" s="230" customFormat="1" ht="26.25" customHeight="1" thickBot="1" x14ac:dyDescent="0.25">
      <c r="A128" s="1084" t="s">
        <v>513</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514</v>
      </c>
      <c r="X128" s="1086"/>
      <c r="Y128" s="1086"/>
      <c r="Z128" s="1087"/>
      <c r="AA128" s="1088">
        <v>6424048</v>
      </c>
      <c r="AB128" s="1089"/>
      <c r="AC128" s="1089"/>
      <c r="AD128" s="1089"/>
      <c r="AE128" s="1090"/>
      <c r="AF128" s="1091">
        <v>6090454</v>
      </c>
      <c r="AG128" s="1089"/>
      <c r="AH128" s="1089"/>
      <c r="AI128" s="1089"/>
      <c r="AJ128" s="1090"/>
      <c r="AK128" s="1091">
        <v>5974734</v>
      </c>
      <c r="AL128" s="1089"/>
      <c r="AM128" s="1089"/>
      <c r="AN128" s="1089"/>
      <c r="AO128" s="1090"/>
      <c r="AP128" s="1092"/>
      <c r="AQ128" s="1093"/>
      <c r="AR128" s="1093"/>
      <c r="AS128" s="1093"/>
      <c r="AT128" s="1094"/>
      <c r="AU128" s="232"/>
      <c r="AV128" s="232"/>
      <c r="AW128" s="232"/>
      <c r="AX128" s="939" t="s">
        <v>515</v>
      </c>
      <c r="AY128" s="940"/>
      <c r="AZ128" s="940"/>
      <c r="BA128" s="940"/>
      <c r="BB128" s="940"/>
      <c r="BC128" s="940"/>
      <c r="BD128" s="940"/>
      <c r="BE128" s="941"/>
      <c r="BF128" s="1095" t="s">
        <v>495</v>
      </c>
      <c r="BG128" s="1096"/>
      <c r="BH128" s="1096"/>
      <c r="BI128" s="1096"/>
      <c r="BJ128" s="1096"/>
      <c r="BK128" s="1096"/>
      <c r="BL128" s="1097"/>
      <c r="BM128" s="1095">
        <v>11.25</v>
      </c>
      <c r="BN128" s="1096"/>
      <c r="BO128" s="1096"/>
      <c r="BP128" s="1096"/>
      <c r="BQ128" s="1096"/>
      <c r="BR128" s="1096"/>
      <c r="BS128" s="1097"/>
      <c r="BT128" s="1095">
        <v>20</v>
      </c>
      <c r="BU128" s="1096"/>
      <c r="BV128" s="1096"/>
      <c r="BW128" s="1096"/>
      <c r="BX128" s="1096"/>
      <c r="BY128" s="1096"/>
      <c r="BZ128" s="1119"/>
      <c r="CA128" s="255"/>
      <c r="CB128" s="255"/>
      <c r="CC128" s="255"/>
      <c r="CD128" s="255"/>
      <c r="CE128" s="255"/>
      <c r="CF128" s="255"/>
      <c r="CG128" s="232"/>
      <c r="CH128" s="232"/>
      <c r="CI128" s="232"/>
      <c r="CJ128" s="254"/>
      <c r="CK128" s="1067"/>
      <c r="CL128" s="1068"/>
      <c r="CM128" s="1068"/>
      <c r="CN128" s="1068"/>
      <c r="CO128" s="1069"/>
      <c r="CP128" s="1078" t="s">
        <v>516</v>
      </c>
      <c r="CQ128" s="762"/>
      <c r="CR128" s="762"/>
      <c r="CS128" s="762"/>
      <c r="CT128" s="762"/>
      <c r="CU128" s="762"/>
      <c r="CV128" s="762"/>
      <c r="CW128" s="762"/>
      <c r="CX128" s="762"/>
      <c r="CY128" s="762"/>
      <c r="CZ128" s="762"/>
      <c r="DA128" s="762"/>
      <c r="DB128" s="762"/>
      <c r="DC128" s="762"/>
      <c r="DD128" s="762"/>
      <c r="DE128" s="762"/>
      <c r="DF128" s="1079"/>
      <c r="DG128" s="1080">
        <v>29611</v>
      </c>
      <c r="DH128" s="1081"/>
      <c r="DI128" s="1081"/>
      <c r="DJ128" s="1081"/>
      <c r="DK128" s="1081"/>
      <c r="DL128" s="1081">
        <v>2169</v>
      </c>
      <c r="DM128" s="1081"/>
      <c r="DN128" s="1081"/>
      <c r="DO128" s="1081"/>
      <c r="DP128" s="1081"/>
      <c r="DQ128" s="1081">
        <v>2960</v>
      </c>
      <c r="DR128" s="1081"/>
      <c r="DS128" s="1081"/>
      <c r="DT128" s="1081"/>
      <c r="DU128" s="1081"/>
      <c r="DV128" s="1082">
        <v>0</v>
      </c>
      <c r="DW128" s="1082"/>
      <c r="DX128" s="1082"/>
      <c r="DY128" s="1082"/>
      <c r="DZ128" s="1083"/>
    </row>
    <row r="129" spans="1:131" s="230" customFormat="1" ht="26.25" customHeight="1" x14ac:dyDescent="0.2">
      <c r="A129" s="977" t="s">
        <v>108</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13" t="s">
        <v>517</v>
      </c>
      <c r="X129" s="1114"/>
      <c r="Y129" s="1114"/>
      <c r="Z129" s="1115"/>
      <c r="AA129" s="1001">
        <v>201342926</v>
      </c>
      <c r="AB129" s="1002"/>
      <c r="AC129" s="1002"/>
      <c r="AD129" s="1002"/>
      <c r="AE129" s="1003"/>
      <c r="AF129" s="1004">
        <v>211842919</v>
      </c>
      <c r="AG129" s="1002"/>
      <c r="AH129" s="1002"/>
      <c r="AI129" s="1002"/>
      <c r="AJ129" s="1003"/>
      <c r="AK129" s="1004">
        <v>206289107</v>
      </c>
      <c r="AL129" s="1002"/>
      <c r="AM129" s="1002"/>
      <c r="AN129" s="1002"/>
      <c r="AO129" s="1003"/>
      <c r="AP129" s="1116"/>
      <c r="AQ129" s="1117"/>
      <c r="AR129" s="1117"/>
      <c r="AS129" s="1117"/>
      <c r="AT129" s="1118"/>
      <c r="AU129" s="233"/>
      <c r="AV129" s="233"/>
      <c r="AW129" s="233"/>
      <c r="AX129" s="1108" t="s">
        <v>518</v>
      </c>
      <c r="AY129" s="966"/>
      <c r="AZ129" s="966"/>
      <c r="BA129" s="966"/>
      <c r="BB129" s="966"/>
      <c r="BC129" s="966"/>
      <c r="BD129" s="966"/>
      <c r="BE129" s="967"/>
      <c r="BF129" s="1109" t="s">
        <v>483</v>
      </c>
      <c r="BG129" s="1110"/>
      <c r="BH129" s="1110"/>
      <c r="BI129" s="1110"/>
      <c r="BJ129" s="1110"/>
      <c r="BK129" s="1110"/>
      <c r="BL129" s="1111"/>
      <c r="BM129" s="1109">
        <v>16.25</v>
      </c>
      <c r="BN129" s="1110"/>
      <c r="BO129" s="1110"/>
      <c r="BP129" s="1110"/>
      <c r="BQ129" s="1110"/>
      <c r="BR129" s="1110"/>
      <c r="BS129" s="1111"/>
      <c r="BT129" s="1109">
        <v>30</v>
      </c>
      <c r="BU129" s="1110"/>
      <c r="BV129" s="1110"/>
      <c r="BW129" s="1110"/>
      <c r="BX129" s="1110"/>
      <c r="BY129" s="1110"/>
      <c r="BZ129" s="111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7" t="s">
        <v>519</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13" t="s">
        <v>520</v>
      </c>
      <c r="X130" s="1114"/>
      <c r="Y130" s="1114"/>
      <c r="Z130" s="1115"/>
      <c r="AA130" s="1001">
        <v>24091517</v>
      </c>
      <c r="AB130" s="1002"/>
      <c r="AC130" s="1002"/>
      <c r="AD130" s="1002"/>
      <c r="AE130" s="1003"/>
      <c r="AF130" s="1004">
        <v>23889352</v>
      </c>
      <c r="AG130" s="1002"/>
      <c r="AH130" s="1002"/>
      <c r="AI130" s="1002"/>
      <c r="AJ130" s="1003"/>
      <c r="AK130" s="1004">
        <v>23949773</v>
      </c>
      <c r="AL130" s="1002"/>
      <c r="AM130" s="1002"/>
      <c r="AN130" s="1002"/>
      <c r="AO130" s="1003"/>
      <c r="AP130" s="1116"/>
      <c r="AQ130" s="1117"/>
      <c r="AR130" s="1117"/>
      <c r="AS130" s="1117"/>
      <c r="AT130" s="1118"/>
      <c r="AU130" s="233"/>
      <c r="AV130" s="233"/>
      <c r="AW130" s="233"/>
      <c r="AX130" s="1108" t="s">
        <v>521</v>
      </c>
      <c r="AY130" s="966"/>
      <c r="AZ130" s="966"/>
      <c r="BA130" s="966"/>
      <c r="BB130" s="966"/>
      <c r="BC130" s="966"/>
      <c r="BD130" s="966"/>
      <c r="BE130" s="967"/>
      <c r="BF130" s="1144">
        <v>5.3</v>
      </c>
      <c r="BG130" s="1145"/>
      <c r="BH130" s="1145"/>
      <c r="BI130" s="1145"/>
      <c r="BJ130" s="1145"/>
      <c r="BK130" s="1145"/>
      <c r="BL130" s="1146"/>
      <c r="BM130" s="1144">
        <v>25</v>
      </c>
      <c r="BN130" s="1145"/>
      <c r="BO130" s="1145"/>
      <c r="BP130" s="1145"/>
      <c r="BQ130" s="1145"/>
      <c r="BR130" s="1145"/>
      <c r="BS130" s="1146"/>
      <c r="BT130" s="1144">
        <v>35</v>
      </c>
      <c r="BU130" s="1145"/>
      <c r="BV130" s="1145"/>
      <c r="BW130" s="1145"/>
      <c r="BX130" s="1145"/>
      <c r="BY130" s="1145"/>
      <c r="BZ130" s="114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522</v>
      </c>
      <c r="X131" s="1151"/>
      <c r="Y131" s="1151"/>
      <c r="Z131" s="1152"/>
      <c r="AA131" s="1047">
        <v>177251409</v>
      </c>
      <c r="AB131" s="1029"/>
      <c r="AC131" s="1029"/>
      <c r="AD131" s="1029"/>
      <c r="AE131" s="1030"/>
      <c r="AF131" s="1028">
        <v>187953567</v>
      </c>
      <c r="AG131" s="1029"/>
      <c r="AH131" s="1029"/>
      <c r="AI131" s="1029"/>
      <c r="AJ131" s="1030"/>
      <c r="AK131" s="1028">
        <v>182339334</v>
      </c>
      <c r="AL131" s="1029"/>
      <c r="AM131" s="1029"/>
      <c r="AN131" s="1029"/>
      <c r="AO131" s="1030"/>
      <c r="AP131" s="1153"/>
      <c r="AQ131" s="1154"/>
      <c r="AR131" s="1154"/>
      <c r="AS131" s="1154"/>
      <c r="AT131" s="1155"/>
      <c r="AU131" s="233"/>
      <c r="AV131" s="233"/>
      <c r="AW131" s="233"/>
      <c r="AX131" s="1126" t="s">
        <v>523</v>
      </c>
      <c r="AY131" s="762"/>
      <c r="AZ131" s="762"/>
      <c r="BA131" s="762"/>
      <c r="BB131" s="762"/>
      <c r="BC131" s="762"/>
      <c r="BD131" s="762"/>
      <c r="BE131" s="1079"/>
      <c r="BF131" s="1127" t="s">
        <v>483</v>
      </c>
      <c r="BG131" s="1128"/>
      <c r="BH131" s="1128"/>
      <c r="BI131" s="1128"/>
      <c r="BJ131" s="1128"/>
      <c r="BK131" s="1128"/>
      <c r="BL131" s="1129"/>
      <c r="BM131" s="1127">
        <v>400</v>
      </c>
      <c r="BN131" s="1128"/>
      <c r="BO131" s="1128"/>
      <c r="BP131" s="1128"/>
      <c r="BQ131" s="1128"/>
      <c r="BR131" s="1128"/>
      <c r="BS131" s="1129"/>
      <c r="BT131" s="1130"/>
      <c r="BU131" s="1131"/>
      <c r="BV131" s="1131"/>
      <c r="BW131" s="1131"/>
      <c r="BX131" s="1131"/>
      <c r="BY131" s="1131"/>
      <c r="BZ131" s="113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3" t="s">
        <v>524</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525</v>
      </c>
      <c r="W132" s="1137"/>
      <c r="X132" s="1137"/>
      <c r="Y132" s="1137"/>
      <c r="Z132" s="1138"/>
      <c r="AA132" s="1139">
        <v>5.1442050879999996</v>
      </c>
      <c r="AB132" s="1140"/>
      <c r="AC132" s="1140"/>
      <c r="AD132" s="1140"/>
      <c r="AE132" s="1141"/>
      <c r="AF132" s="1142">
        <v>5.1777293479999997</v>
      </c>
      <c r="AG132" s="1140"/>
      <c r="AH132" s="1140"/>
      <c r="AI132" s="1140"/>
      <c r="AJ132" s="1141"/>
      <c r="AK132" s="1142">
        <v>5.6731100049999998</v>
      </c>
      <c r="AL132" s="1140"/>
      <c r="AM132" s="1140"/>
      <c r="AN132" s="1140"/>
      <c r="AO132" s="1141"/>
      <c r="AP132" s="1044"/>
      <c r="AQ132" s="1045"/>
      <c r="AR132" s="1045"/>
      <c r="AS132" s="1045"/>
      <c r="AT132" s="114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526</v>
      </c>
      <c r="W133" s="1120"/>
      <c r="X133" s="1120"/>
      <c r="Y133" s="1120"/>
      <c r="Z133" s="1121"/>
      <c r="AA133" s="1122">
        <v>5.4</v>
      </c>
      <c r="AB133" s="1123"/>
      <c r="AC133" s="1123"/>
      <c r="AD133" s="1123"/>
      <c r="AE133" s="1124"/>
      <c r="AF133" s="1122">
        <v>5.0999999999999996</v>
      </c>
      <c r="AG133" s="1123"/>
      <c r="AH133" s="1123"/>
      <c r="AI133" s="1123"/>
      <c r="AJ133" s="1124"/>
      <c r="AK133" s="1122">
        <v>5.3</v>
      </c>
      <c r="AL133" s="1123"/>
      <c r="AM133" s="1123"/>
      <c r="AN133" s="1123"/>
      <c r="AO133" s="1124"/>
      <c r="AP133" s="1071"/>
      <c r="AQ133" s="1072"/>
      <c r="AR133" s="1072"/>
      <c r="AS133" s="1072"/>
      <c r="AT133" s="112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b4KFCykqNk/5qrOHwIhzrnRib5zXCRZglXlV8GpICaJe2MWveb8Hkwx4JZZkDlskGWq2G0SKSYS4xJlCu2KA==" saltValue="yQh0hsWFNaUWRm6Lrn4V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FT3/ct2p0hPHJ/3i2vtICmrRk9DeosTEJJChrbS4MF53DUFZCm9AfAGtciAnhu8UDSOOwUtSjcGt4AchtlkgA==" saltValue="YcflvCEeVjz9YCpoyrZW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OZtmZ74MqQ9/h8PdGoOSMbEqTQqPqDJV0j/dytJGaP/JSUNgwSg0yFNHeed9XqE7iEkMfDRGI0UQN1tPgETsg==" saltValue="rGOrMA33VgI80zvOr/i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530</v>
      </c>
      <c r="AP7" s="272"/>
      <c r="AQ7" s="273" t="s">
        <v>531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532</v>
      </c>
      <c r="AQ8" s="279" t="s">
        <v>533</v>
      </c>
      <c r="AR8" s="280" t="s">
        <v>534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9" t="s">
        <v>535</v>
      </c>
      <c r="AL9" s="1160"/>
      <c r="AM9" s="1160"/>
      <c r="AN9" s="1161"/>
      <c r="AO9" s="281">
        <v>80339149</v>
      </c>
      <c r="AP9" s="281">
        <v>114440</v>
      </c>
      <c r="AQ9" s="282">
        <v>106216</v>
      </c>
      <c r="AR9" s="283">
        <v>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9" t="s">
        <v>536</v>
      </c>
      <c r="AL10" s="1160"/>
      <c r="AM10" s="1160"/>
      <c r="AN10" s="1161"/>
      <c r="AO10" s="284">
        <v>178456</v>
      </c>
      <c r="AP10" s="284">
        <v>254</v>
      </c>
      <c r="AQ10" s="285">
        <v>93</v>
      </c>
      <c r="AR10" s="286">
        <v>173.1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9" t="s">
        <v>537</v>
      </c>
      <c r="AL11" s="1160"/>
      <c r="AM11" s="1160"/>
      <c r="AN11" s="1161"/>
      <c r="AO11" s="284">
        <v>76044</v>
      </c>
      <c r="AP11" s="284">
        <v>108</v>
      </c>
      <c r="AQ11" s="285">
        <v>1081</v>
      </c>
      <c r="AR11" s="286">
        <v>-90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9" t="s">
        <v>538</v>
      </c>
      <c r="AL12" s="1160"/>
      <c r="AM12" s="1160"/>
      <c r="AN12" s="1161"/>
      <c r="AO12" s="284" t="s">
        <v>539</v>
      </c>
      <c r="AP12" s="284" t="s">
        <v>539</v>
      </c>
      <c r="AQ12" s="285">
        <v>5</v>
      </c>
      <c r="AR12" s="286" t="s">
        <v>539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9" t="s">
        <v>540</v>
      </c>
      <c r="AL13" s="1160"/>
      <c r="AM13" s="1160"/>
      <c r="AN13" s="1161"/>
      <c r="AO13" s="284">
        <v>941492</v>
      </c>
      <c r="AP13" s="284">
        <v>1341</v>
      </c>
      <c r="AQ13" s="285">
        <v>1912</v>
      </c>
      <c r="AR13" s="286">
        <v>-29.9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9" t="s">
        <v>541</v>
      </c>
      <c r="AL14" s="1160"/>
      <c r="AM14" s="1160"/>
      <c r="AN14" s="1161"/>
      <c r="AO14" s="284">
        <v>1019931</v>
      </c>
      <c r="AP14" s="284">
        <v>1453</v>
      </c>
      <c r="AQ14" s="285">
        <v>1291</v>
      </c>
      <c r="AR14" s="286">
        <v>12.5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2" t="s">
        <v>542</v>
      </c>
      <c r="AL15" s="1163"/>
      <c r="AM15" s="1163"/>
      <c r="AN15" s="1164"/>
      <c r="AO15" s="284">
        <v>-5893919</v>
      </c>
      <c r="AP15" s="284">
        <v>-8396</v>
      </c>
      <c r="AQ15" s="285">
        <v>-7284</v>
      </c>
      <c r="AR15" s="286">
        <v>15.3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2" t="s">
        <v>190</v>
      </c>
      <c r="AL16" s="1163"/>
      <c r="AM16" s="1163"/>
      <c r="AN16" s="1164"/>
      <c r="AO16" s="284">
        <v>76661153</v>
      </c>
      <c r="AP16" s="284">
        <v>109201</v>
      </c>
      <c r="AQ16" s="285">
        <v>103314</v>
      </c>
      <c r="AR16" s="286">
        <v>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5" t="s">
        <v>547</v>
      </c>
      <c r="AL21" s="1166"/>
      <c r="AM21" s="1166"/>
      <c r="AN21" s="1167"/>
      <c r="AO21" s="297">
        <v>11.93</v>
      </c>
      <c r="AP21" s="298">
        <v>11.33</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5" t="s">
        <v>548</v>
      </c>
      <c r="AL22" s="1166"/>
      <c r="AM22" s="1166"/>
      <c r="AN22" s="1167"/>
      <c r="AO22" s="302">
        <v>100.8</v>
      </c>
      <c r="AP22" s="303">
        <v>99.7</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6" t="s">
        <v>549</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7"/>
    </row>
    <row r="27" spans="1:46" ht="13.2" x14ac:dyDescent="0.2">
      <c r="A27" s="309"/>
      <c r="AO27" s="262"/>
      <c r="AP27" s="262"/>
      <c r="AQ27" s="262"/>
      <c r="AR27" s="262"/>
      <c r="AS27" s="262"/>
      <c r="AT27" s="262"/>
    </row>
    <row r="28" spans="1:46" ht="16.2" x14ac:dyDescent="0.2">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530</v>
      </c>
      <c r="AP30" s="272"/>
      <c r="AQ30" s="273" t="s">
        <v>531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532</v>
      </c>
      <c r="AQ31" s="279" t="s">
        <v>533</v>
      </c>
      <c r="AR31" s="280" t="s">
        <v>534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3" t="s">
        <v>552</v>
      </c>
      <c r="AL32" s="1174"/>
      <c r="AM32" s="1174"/>
      <c r="AN32" s="1175"/>
      <c r="AO32" s="312">
        <v>29989075</v>
      </c>
      <c r="AP32" s="312">
        <v>42718</v>
      </c>
      <c r="AQ32" s="313">
        <v>30951</v>
      </c>
      <c r="AR32" s="314">
        <v>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3" t="s">
        <v>553</v>
      </c>
      <c r="AL33" s="1174"/>
      <c r="AM33" s="1174"/>
      <c r="AN33" s="1175"/>
      <c r="AO33" s="312" t="s">
        <v>539</v>
      </c>
      <c r="AP33" s="312" t="s">
        <v>539</v>
      </c>
      <c r="AQ33" s="313">
        <v>1792</v>
      </c>
      <c r="AR33" s="314" t="s">
        <v>539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3" t="s">
        <v>554</v>
      </c>
      <c r="AL34" s="1174"/>
      <c r="AM34" s="1174"/>
      <c r="AN34" s="1175"/>
      <c r="AO34" s="312">
        <v>3333333</v>
      </c>
      <c r="AP34" s="312">
        <v>4748</v>
      </c>
      <c r="AQ34" s="313">
        <v>21367</v>
      </c>
      <c r="AR34" s="314">
        <v>-77.8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3" t="s">
        <v>555</v>
      </c>
      <c r="AL35" s="1174"/>
      <c r="AM35" s="1174"/>
      <c r="AN35" s="1175"/>
      <c r="AO35" s="312">
        <v>5859847</v>
      </c>
      <c r="AP35" s="312">
        <v>8347</v>
      </c>
      <c r="AQ35" s="313">
        <v>9606</v>
      </c>
      <c r="AR35" s="314">
        <v>-13.1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3" t="s">
        <v>556</v>
      </c>
      <c r="AL36" s="1174"/>
      <c r="AM36" s="1174"/>
      <c r="AN36" s="1175"/>
      <c r="AO36" s="312">
        <v>20824</v>
      </c>
      <c r="AP36" s="312">
        <v>30</v>
      </c>
      <c r="AQ36" s="313">
        <v>129</v>
      </c>
      <c r="AR36" s="314">
        <v>-76.7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3" t="s">
        <v>557</v>
      </c>
      <c r="AL37" s="1174"/>
      <c r="AM37" s="1174"/>
      <c r="AN37" s="1175"/>
      <c r="AO37" s="312">
        <v>1065739</v>
      </c>
      <c r="AP37" s="312">
        <v>1518</v>
      </c>
      <c r="AQ37" s="313">
        <v>1458</v>
      </c>
      <c r="AR37" s="314">
        <v>4.0999999999999996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6" t="s">
        <v>558</v>
      </c>
      <c r="AL38" s="1177"/>
      <c r="AM38" s="1177"/>
      <c r="AN38" s="1178"/>
      <c r="AO38" s="315" t="s">
        <v>539</v>
      </c>
      <c r="AP38" s="315" t="s">
        <v>539</v>
      </c>
      <c r="AQ38" s="316">
        <v>0</v>
      </c>
      <c r="AR38" s="304" t="s">
        <v>539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6" t="s">
        <v>559</v>
      </c>
      <c r="AL39" s="1177"/>
      <c r="AM39" s="1177"/>
      <c r="AN39" s="1178"/>
      <c r="AO39" s="312">
        <v>-5974734</v>
      </c>
      <c r="AP39" s="312">
        <v>-8511</v>
      </c>
      <c r="AQ39" s="313">
        <v>-17360</v>
      </c>
      <c r="AR39" s="314">
        <v>-51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3" t="s">
        <v>560</v>
      </c>
      <c r="AL40" s="1174"/>
      <c r="AM40" s="1174"/>
      <c r="AN40" s="1175"/>
      <c r="AO40" s="312">
        <v>-23949773</v>
      </c>
      <c r="AP40" s="312">
        <v>-34116</v>
      </c>
      <c r="AQ40" s="313">
        <v>-31639</v>
      </c>
      <c r="AR40" s="314">
        <v>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9" t="s">
        <v>304</v>
      </c>
      <c r="AL41" s="1180"/>
      <c r="AM41" s="1180"/>
      <c r="AN41" s="1181"/>
      <c r="AO41" s="312">
        <v>10344311</v>
      </c>
      <c r="AP41" s="312">
        <v>14735</v>
      </c>
      <c r="AQ41" s="313">
        <v>16304</v>
      </c>
      <c r="AR41" s="314">
        <v>-9.6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8" t="s">
        <v>530</v>
      </c>
      <c r="AN49" s="1170" t="s">
        <v>564</v>
      </c>
      <c r="AO49" s="1171"/>
      <c r="AP49" s="1171"/>
      <c r="AQ49" s="1171"/>
      <c r="AR49" s="117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9"/>
      <c r="AN50" s="328" t="s">
        <v>565</v>
      </c>
      <c r="AO50" s="329" t="s">
        <v>566</v>
      </c>
      <c r="AP50" s="330" t="s">
        <v>567</v>
      </c>
      <c r="AQ50" s="331" t="s">
        <v>568</v>
      </c>
      <c r="AR50" s="332" t="s">
        <v>569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38401652</v>
      </c>
      <c r="AN51" s="334">
        <v>54145</v>
      </c>
      <c r="AO51" s="335">
        <v>-0.9</v>
      </c>
      <c r="AP51" s="336">
        <v>54945</v>
      </c>
      <c r="AQ51" s="337">
        <v>3.9</v>
      </c>
      <c r="AR51" s="338">
        <v>-4.8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21609577</v>
      </c>
      <c r="AN52" s="342">
        <v>30469</v>
      </c>
      <c r="AO52" s="343">
        <v>9.1999999999999993</v>
      </c>
      <c r="AP52" s="344">
        <v>29293</v>
      </c>
      <c r="AQ52" s="345">
        <v>8.4</v>
      </c>
      <c r="AR52" s="346">
        <v>0.8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39445611</v>
      </c>
      <c r="AN53" s="334">
        <v>55638</v>
      </c>
      <c r="AO53" s="335">
        <v>2.8</v>
      </c>
      <c r="AP53" s="336">
        <v>57132</v>
      </c>
      <c r="AQ53" s="337">
        <v>4</v>
      </c>
      <c r="AR53" s="338">
        <v>-1.2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18500988</v>
      </c>
      <c r="AN54" s="342">
        <v>26095</v>
      </c>
      <c r="AO54" s="343">
        <v>-14.4</v>
      </c>
      <c r="AP54" s="344">
        <v>30126</v>
      </c>
      <c r="AQ54" s="345">
        <v>2.8</v>
      </c>
      <c r="AR54" s="346">
        <v>-17.2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43674452</v>
      </c>
      <c r="AN55" s="334">
        <v>61674</v>
      </c>
      <c r="AO55" s="335">
        <v>10.8</v>
      </c>
      <c r="AP55" s="336">
        <v>58766</v>
      </c>
      <c r="AQ55" s="337">
        <v>2.9</v>
      </c>
      <c r="AR55" s="338">
        <v>7.9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22488607</v>
      </c>
      <c r="AN56" s="342">
        <v>31757</v>
      </c>
      <c r="AO56" s="343">
        <v>21.7</v>
      </c>
      <c r="AP56" s="344">
        <v>29363</v>
      </c>
      <c r="AQ56" s="345">
        <v>-2.5</v>
      </c>
      <c r="AR56" s="346">
        <v>24.2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50768969</v>
      </c>
      <c r="AN57" s="334">
        <v>72065</v>
      </c>
      <c r="AO57" s="335">
        <v>16.8</v>
      </c>
      <c r="AP57" s="336">
        <v>62482</v>
      </c>
      <c r="AQ57" s="337">
        <v>6.3</v>
      </c>
      <c r="AR57" s="338">
        <v>10.5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30910826</v>
      </c>
      <c r="AN58" s="342">
        <v>43877</v>
      </c>
      <c r="AO58" s="343">
        <v>38.200000000000003</v>
      </c>
      <c r="AP58" s="344">
        <v>34626</v>
      </c>
      <c r="AQ58" s="345">
        <v>17.899999999999999</v>
      </c>
      <c r="AR58" s="346">
        <v>20.3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50038516</v>
      </c>
      <c r="AN59" s="334">
        <v>71278</v>
      </c>
      <c r="AO59" s="335">
        <v>-1.1000000000000001</v>
      </c>
      <c r="AP59" s="336">
        <v>59288</v>
      </c>
      <c r="AQ59" s="337">
        <v>-5.0999999999999996</v>
      </c>
      <c r="AR59" s="338">
        <v>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29017827</v>
      </c>
      <c r="AN60" s="342">
        <v>41335</v>
      </c>
      <c r="AO60" s="343">
        <v>-5.8</v>
      </c>
      <c r="AP60" s="344">
        <v>32670</v>
      </c>
      <c r="AQ60" s="345">
        <v>-5.6</v>
      </c>
      <c r="AR60" s="346">
        <v>-0.2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44465840</v>
      </c>
      <c r="AN61" s="349">
        <v>62960</v>
      </c>
      <c r="AO61" s="350">
        <v>5.7</v>
      </c>
      <c r="AP61" s="351">
        <v>58523</v>
      </c>
      <c r="AQ61" s="352">
        <v>2.4</v>
      </c>
      <c r="AR61" s="338">
        <v>3.3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24505565</v>
      </c>
      <c r="AN62" s="342">
        <v>34707</v>
      </c>
      <c r="AO62" s="343">
        <v>9.8000000000000007</v>
      </c>
      <c r="AP62" s="344">
        <v>31216</v>
      </c>
      <c r="AQ62" s="345">
        <v>4.2</v>
      </c>
      <c r="AR62" s="346">
        <v>5.6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qKGPXXZY7f1jgTcko6gPA/Qf8Fbv64mcg+lD4cMueUVnVuNARDwtYK1njXrdfxmACOOqnFMODY1lALa/SVzpQ==" saltValue="U8K6VB5+6JsHUBfdNRHp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578</v>
      </c>
    </row>
    <row r="120" spans="125:125" ht="13.5" hidden="1" customHeight="1" x14ac:dyDescent="0.2"/>
    <row r="121" spans="125:125" ht="13.5" hidden="1" customHeight="1" x14ac:dyDescent="0.2">
      <c r="DU121" s="259"/>
    </row>
  </sheetData>
  <sheetProtection algorithmName="SHA-512" hashValue="6d0d0y123lMq5R7fNc0Bp1wPKPHOP6AG0KpRarIvpeTsNufl8UpOxNvgMR/veHy1Co+a65QHkTsx7+vLfzkCzw==" saltValue="d/NBNMmNjU66vORwWVwy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579</v>
      </c>
    </row>
  </sheetData>
  <sheetProtection algorithmName="SHA-512" hashValue="rFC7aofkSN1ZTfXsqoMtpVEtjNU5yH+ixS7Rv3dHT6QZfJCKkGQWTEkdnmSeP5ahRBGLPPK8ivtWGPvHcdQ/ug==" saltValue="APPg9XDLHN+CXVfea1L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182" t="s">
        <v>3</v>
      </c>
      <c r="D47" s="1182"/>
      <c r="E47" s="1183"/>
      <c r="F47" s="11">
        <v>10.27</v>
      </c>
      <c r="G47" s="12">
        <v>9.89</v>
      </c>
      <c r="H47" s="12">
        <v>9.84</v>
      </c>
      <c r="I47" s="12">
        <v>9.7899999999999991</v>
      </c>
      <c r="J47" s="13">
        <v>11.07</v>
      </c>
    </row>
    <row r="48" spans="2:10" ht="57.75" customHeight="1" x14ac:dyDescent="0.2">
      <c r="B48" s="14"/>
      <c r="C48" s="1184" t="s">
        <v>4</v>
      </c>
      <c r="D48" s="1184"/>
      <c r="E48" s="1185"/>
      <c r="F48" s="15">
        <v>4.71</v>
      </c>
      <c r="G48" s="16">
        <v>5.0999999999999996</v>
      </c>
      <c r="H48" s="16">
        <v>5.92</v>
      </c>
      <c r="I48" s="16">
        <v>6.32</v>
      </c>
      <c r="J48" s="17">
        <v>4.6399999999999997</v>
      </c>
    </row>
    <row r="49" spans="2:10" ht="57.75" customHeight="1" thickBot="1" x14ac:dyDescent="0.25">
      <c r="B49" s="18"/>
      <c r="C49" s="1186" t="s">
        <v>5</v>
      </c>
      <c r="D49" s="1186"/>
      <c r="E49" s="1187"/>
      <c r="F49" s="19" t="s">
        <v>585</v>
      </c>
      <c r="G49" s="20" t="s">
        <v>586</v>
      </c>
      <c r="H49" s="20" t="s">
        <v>587</v>
      </c>
      <c r="I49" s="20">
        <v>5.16</v>
      </c>
      <c r="J49" s="21" t="s">
        <v>588</v>
      </c>
    </row>
    <row r="50" spans="2:10" ht="13.2" x14ac:dyDescent="0.2"/>
  </sheetData>
  <sheetProtection algorithmName="SHA-512" hashValue="X50wUZBYMKlNiU+95g9kAQ7HmZEWgpIY6cjnLPYY0BU9cRWZiq6VIfnpmOLlwFdom41xD5sMDEn6pHPJ+afFZA==" saltValue="lpp09gq1KGvgcwktfVj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94" t="s">
        <v>589</v>
      </c>
      <c r="D34" s="1194"/>
      <c r="E34" s="1195"/>
      <c r="F34" s="32">
        <v>5.05</v>
      </c>
      <c r="G34" s="33">
        <v>5.44</v>
      </c>
      <c r="H34" s="33">
        <v>6.25</v>
      </c>
      <c r="I34" s="33">
        <v>6.63</v>
      </c>
      <c r="J34" s="34">
        <v>4.95</v>
      </c>
      <c r="K34" s="22"/>
      <c r="L34" s="22"/>
      <c r="M34" s="22"/>
      <c r="N34" s="22"/>
      <c r="O34" s="22"/>
      <c r="P34" s="22"/>
    </row>
    <row r="35" spans="1:16" ht="39" customHeight="1" x14ac:dyDescent="0.2">
      <c r="A35" s="22"/>
      <c r="B35" s="35"/>
      <c r="C35" s="1188" t="s">
        <v>590</v>
      </c>
      <c r="D35" s="1189"/>
      <c r="E35" s="1190"/>
      <c r="F35" s="36">
        <v>5.62</v>
      </c>
      <c r="G35" s="37">
        <v>5.4</v>
      </c>
      <c r="H35" s="37">
        <v>4.91</v>
      </c>
      <c r="I35" s="37">
        <v>4.38</v>
      </c>
      <c r="J35" s="38">
        <v>4.08</v>
      </c>
      <c r="K35" s="22"/>
      <c r="L35" s="22"/>
      <c r="M35" s="22"/>
      <c r="N35" s="22"/>
      <c r="O35" s="22"/>
      <c r="P35" s="22"/>
    </row>
    <row r="36" spans="1:16" ht="39" customHeight="1" x14ac:dyDescent="0.2">
      <c r="A36" s="22"/>
      <c r="B36" s="35"/>
      <c r="C36" s="1188" t="s">
        <v>591</v>
      </c>
      <c r="D36" s="1189"/>
      <c r="E36" s="1190"/>
      <c r="F36" s="36">
        <v>1.44</v>
      </c>
      <c r="G36" s="37">
        <v>1.49</v>
      </c>
      <c r="H36" s="37">
        <v>1.52</v>
      </c>
      <c r="I36" s="37">
        <v>1.52</v>
      </c>
      <c r="J36" s="38">
        <v>1.62</v>
      </c>
      <c r="K36" s="22"/>
      <c r="L36" s="22"/>
      <c r="M36" s="22"/>
      <c r="N36" s="22"/>
      <c r="O36" s="22"/>
      <c r="P36" s="22"/>
    </row>
    <row r="37" spans="1:16" ht="39" customHeight="1" x14ac:dyDescent="0.2">
      <c r="A37" s="22"/>
      <c r="B37" s="35"/>
      <c r="C37" s="1188" t="s">
        <v>592</v>
      </c>
      <c r="D37" s="1189"/>
      <c r="E37" s="1190"/>
      <c r="F37" s="36">
        <v>0.28000000000000003</v>
      </c>
      <c r="G37" s="37">
        <v>0.28000000000000003</v>
      </c>
      <c r="H37" s="37">
        <v>0.59</v>
      </c>
      <c r="I37" s="37">
        <v>0.71</v>
      </c>
      <c r="J37" s="38">
        <v>1.0900000000000001</v>
      </c>
      <c r="K37" s="22"/>
      <c r="L37" s="22"/>
      <c r="M37" s="22"/>
      <c r="N37" s="22"/>
      <c r="O37" s="22"/>
      <c r="P37" s="22"/>
    </row>
    <row r="38" spans="1:16" ht="39" customHeight="1" x14ac:dyDescent="0.2">
      <c r="A38" s="22"/>
      <c r="B38" s="35"/>
      <c r="C38" s="1188" t="s">
        <v>593</v>
      </c>
      <c r="D38" s="1189"/>
      <c r="E38" s="1190"/>
      <c r="F38" s="36">
        <v>0.49</v>
      </c>
      <c r="G38" s="37">
        <v>0.56999999999999995</v>
      </c>
      <c r="H38" s="37">
        <v>0.54</v>
      </c>
      <c r="I38" s="37">
        <v>0.5</v>
      </c>
      <c r="J38" s="38">
        <v>0.56999999999999995</v>
      </c>
      <c r="K38" s="22"/>
      <c r="L38" s="22"/>
      <c r="M38" s="22"/>
      <c r="N38" s="22"/>
      <c r="O38" s="22"/>
      <c r="P38" s="22"/>
    </row>
    <row r="39" spans="1:16" ht="39" customHeight="1" x14ac:dyDescent="0.2">
      <c r="A39" s="22"/>
      <c r="B39" s="35"/>
      <c r="C39" s="1188" t="s">
        <v>594</v>
      </c>
      <c r="D39" s="1189"/>
      <c r="E39" s="1190"/>
      <c r="F39" s="36">
        <v>0.31</v>
      </c>
      <c r="G39" s="37">
        <v>0.13</v>
      </c>
      <c r="H39" s="37">
        <v>0.42</v>
      </c>
      <c r="I39" s="37">
        <v>0.16</v>
      </c>
      <c r="J39" s="38">
        <v>0.11</v>
      </c>
      <c r="K39" s="22"/>
      <c r="L39" s="22"/>
      <c r="M39" s="22"/>
      <c r="N39" s="22"/>
      <c r="O39" s="22"/>
      <c r="P39" s="22"/>
    </row>
    <row r="40" spans="1:16" ht="39" customHeight="1" x14ac:dyDescent="0.2">
      <c r="A40" s="22"/>
      <c r="B40" s="35"/>
      <c r="C40" s="1188" t="s">
        <v>595</v>
      </c>
      <c r="D40" s="1189"/>
      <c r="E40" s="1190"/>
      <c r="F40" s="36">
        <v>0.1</v>
      </c>
      <c r="G40" s="37">
        <v>0.09</v>
      </c>
      <c r="H40" s="37">
        <v>0.09</v>
      </c>
      <c r="I40" s="37">
        <v>0.09</v>
      </c>
      <c r="J40" s="38">
        <v>0.09</v>
      </c>
      <c r="K40" s="22"/>
      <c r="L40" s="22"/>
      <c r="M40" s="22"/>
      <c r="N40" s="22"/>
      <c r="O40" s="22"/>
      <c r="P40" s="22"/>
    </row>
    <row r="41" spans="1:16" ht="39" customHeight="1" x14ac:dyDescent="0.2">
      <c r="A41" s="22"/>
      <c r="B41" s="35"/>
      <c r="C41" s="1188" t="s">
        <v>596</v>
      </c>
      <c r="D41" s="1189"/>
      <c r="E41" s="1190"/>
      <c r="F41" s="36">
        <v>0</v>
      </c>
      <c r="G41" s="37">
        <v>0</v>
      </c>
      <c r="H41" s="37">
        <v>0</v>
      </c>
      <c r="I41" s="37">
        <v>0</v>
      </c>
      <c r="J41" s="38">
        <v>0</v>
      </c>
      <c r="K41" s="22"/>
      <c r="L41" s="22"/>
      <c r="M41" s="22"/>
      <c r="N41" s="22"/>
      <c r="O41" s="22"/>
      <c r="P41" s="22"/>
    </row>
    <row r="42" spans="1:16" ht="39" customHeight="1" x14ac:dyDescent="0.2">
      <c r="A42" s="22"/>
      <c r="B42" s="39"/>
      <c r="C42" s="1188" t="s">
        <v>597</v>
      </c>
      <c r="D42" s="1189"/>
      <c r="E42" s="1190"/>
      <c r="F42" s="36" t="s">
        <v>539</v>
      </c>
      <c r="G42" s="37" t="s">
        <v>539</v>
      </c>
      <c r="H42" s="37" t="s">
        <v>539</v>
      </c>
      <c r="I42" s="37" t="s">
        <v>539</v>
      </c>
      <c r="J42" s="38" t="s">
        <v>539</v>
      </c>
      <c r="K42" s="22"/>
      <c r="L42" s="22"/>
      <c r="M42" s="22"/>
      <c r="N42" s="22"/>
      <c r="O42" s="22"/>
      <c r="P42" s="22"/>
    </row>
    <row r="43" spans="1:16" ht="39" customHeight="1" thickBot="1" x14ac:dyDescent="0.25">
      <c r="A43" s="22"/>
      <c r="B43" s="40"/>
      <c r="C43" s="1191" t="s">
        <v>598</v>
      </c>
      <c r="D43" s="1192"/>
      <c r="E43" s="119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CixRK+qzISyeDcKYINhCzhDmr3AjrXzSRhxH4wqZkjSvd3svJB1+wCkGNhO6/aLOC3P1duKLz9ZYntoOUzCrg==" saltValue="LF1NFGwU/I9YyfaTUA02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29196</v>
      </c>
      <c r="L45" s="60">
        <v>29175</v>
      </c>
      <c r="M45" s="60">
        <v>29067</v>
      </c>
      <c r="N45" s="60">
        <v>29255</v>
      </c>
      <c r="O45" s="61">
        <v>29989</v>
      </c>
      <c r="P45" s="48"/>
      <c r="Q45" s="48"/>
      <c r="R45" s="48"/>
      <c r="S45" s="48"/>
      <c r="T45" s="48"/>
      <c r="U45" s="48"/>
    </row>
    <row r="46" spans="1:21" ht="30.75" customHeight="1" x14ac:dyDescent="0.2">
      <c r="A46" s="48"/>
      <c r="B46" s="1198"/>
      <c r="C46" s="1199"/>
      <c r="D46" s="62"/>
      <c r="E46" s="1204" t="s">
        <v>12</v>
      </c>
      <c r="F46" s="1204"/>
      <c r="G46" s="1204"/>
      <c r="H46" s="1204"/>
      <c r="I46" s="1204"/>
      <c r="J46" s="1205"/>
      <c r="K46" s="63" t="s">
        <v>539</v>
      </c>
      <c r="L46" s="64" t="s">
        <v>539</v>
      </c>
      <c r="M46" s="64" t="s">
        <v>539</v>
      </c>
      <c r="N46" s="64" t="s">
        <v>539</v>
      </c>
      <c r="O46" s="65" t="s">
        <v>539</v>
      </c>
      <c r="P46" s="48"/>
      <c r="Q46" s="48"/>
      <c r="R46" s="48"/>
      <c r="S46" s="48"/>
      <c r="T46" s="48"/>
      <c r="U46" s="48"/>
    </row>
    <row r="47" spans="1:21" ht="30.75" customHeight="1" x14ac:dyDescent="0.2">
      <c r="A47" s="48"/>
      <c r="B47" s="1198"/>
      <c r="C47" s="1199"/>
      <c r="D47" s="62"/>
      <c r="E47" s="1204" t="s">
        <v>13</v>
      </c>
      <c r="F47" s="1204"/>
      <c r="G47" s="1204"/>
      <c r="H47" s="1204"/>
      <c r="I47" s="1204"/>
      <c r="J47" s="1205"/>
      <c r="K47" s="63">
        <v>2697</v>
      </c>
      <c r="L47" s="64">
        <v>3030</v>
      </c>
      <c r="M47" s="64">
        <v>3175</v>
      </c>
      <c r="N47" s="64">
        <v>3333</v>
      </c>
      <c r="O47" s="65">
        <v>3333</v>
      </c>
      <c r="P47" s="48"/>
      <c r="Q47" s="48"/>
      <c r="R47" s="48"/>
      <c r="S47" s="48"/>
      <c r="T47" s="48"/>
      <c r="U47" s="48"/>
    </row>
    <row r="48" spans="1:21" ht="30.75" customHeight="1" x14ac:dyDescent="0.2">
      <c r="A48" s="48"/>
      <c r="B48" s="1198"/>
      <c r="C48" s="1199"/>
      <c r="D48" s="62"/>
      <c r="E48" s="1204" t="s">
        <v>14</v>
      </c>
      <c r="F48" s="1204"/>
      <c r="G48" s="1204"/>
      <c r="H48" s="1204"/>
      <c r="I48" s="1204"/>
      <c r="J48" s="1205"/>
      <c r="K48" s="63">
        <v>6335</v>
      </c>
      <c r="L48" s="64">
        <v>6001</v>
      </c>
      <c r="M48" s="64">
        <v>6214</v>
      </c>
      <c r="N48" s="64">
        <v>6001</v>
      </c>
      <c r="O48" s="65">
        <v>5860</v>
      </c>
      <c r="P48" s="48"/>
      <c r="Q48" s="48"/>
      <c r="R48" s="48"/>
      <c r="S48" s="48"/>
      <c r="T48" s="48"/>
      <c r="U48" s="48"/>
    </row>
    <row r="49" spans="1:21" ht="30.75" customHeight="1" x14ac:dyDescent="0.2">
      <c r="A49" s="48"/>
      <c r="B49" s="1198"/>
      <c r="C49" s="1199"/>
      <c r="D49" s="62"/>
      <c r="E49" s="1204" t="s">
        <v>15</v>
      </c>
      <c r="F49" s="1204"/>
      <c r="G49" s="1204"/>
      <c r="H49" s="1204"/>
      <c r="I49" s="1204"/>
      <c r="J49" s="1205"/>
      <c r="K49" s="63">
        <v>119</v>
      </c>
      <c r="L49" s="64">
        <v>27</v>
      </c>
      <c r="M49" s="64">
        <v>25</v>
      </c>
      <c r="N49" s="64">
        <v>22</v>
      </c>
      <c r="O49" s="65">
        <v>21</v>
      </c>
      <c r="P49" s="48"/>
      <c r="Q49" s="48"/>
      <c r="R49" s="48"/>
      <c r="S49" s="48"/>
      <c r="T49" s="48"/>
      <c r="U49" s="48"/>
    </row>
    <row r="50" spans="1:21" ht="30.75" customHeight="1" x14ac:dyDescent="0.2">
      <c r="A50" s="48"/>
      <c r="B50" s="1198"/>
      <c r="C50" s="1199"/>
      <c r="D50" s="62"/>
      <c r="E50" s="1204" t="s">
        <v>16</v>
      </c>
      <c r="F50" s="1204"/>
      <c r="G50" s="1204"/>
      <c r="H50" s="1204"/>
      <c r="I50" s="1204"/>
      <c r="J50" s="1205"/>
      <c r="K50" s="63">
        <v>3079</v>
      </c>
      <c r="L50" s="64">
        <v>1261</v>
      </c>
      <c r="M50" s="64">
        <v>1153</v>
      </c>
      <c r="N50" s="64">
        <v>1101</v>
      </c>
      <c r="O50" s="65">
        <v>1066</v>
      </c>
      <c r="P50" s="48"/>
      <c r="Q50" s="48"/>
      <c r="R50" s="48"/>
      <c r="S50" s="48"/>
      <c r="T50" s="48"/>
      <c r="U50" s="48"/>
    </row>
    <row r="51" spans="1:21" ht="30.75" customHeight="1" x14ac:dyDescent="0.2">
      <c r="A51" s="48"/>
      <c r="B51" s="1200"/>
      <c r="C51" s="1201"/>
      <c r="D51" s="66"/>
      <c r="E51" s="1204" t="s">
        <v>17</v>
      </c>
      <c r="F51" s="1204"/>
      <c r="G51" s="1204"/>
      <c r="H51" s="1204"/>
      <c r="I51" s="1204"/>
      <c r="J51" s="1205"/>
      <c r="K51" s="63" t="s">
        <v>539</v>
      </c>
      <c r="L51" s="64" t="s">
        <v>539</v>
      </c>
      <c r="M51" s="64">
        <v>0</v>
      </c>
      <c r="N51" s="64" t="s">
        <v>539</v>
      </c>
      <c r="O51" s="65" t="s">
        <v>539</v>
      </c>
      <c r="P51" s="48"/>
      <c r="Q51" s="48"/>
      <c r="R51" s="48"/>
      <c r="S51" s="48"/>
      <c r="T51" s="48"/>
      <c r="U51" s="48"/>
    </row>
    <row r="52" spans="1:21" ht="30.75" customHeight="1" x14ac:dyDescent="0.2">
      <c r="A52" s="48"/>
      <c r="B52" s="1206" t="s">
        <v>18</v>
      </c>
      <c r="C52" s="1207"/>
      <c r="D52" s="66"/>
      <c r="E52" s="1204" t="s">
        <v>19</v>
      </c>
      <c r="F52" s="1204"/>
      <c r="G52" s="1204"/>
      <c r="H52" s="1204"/>
      <c r="I52" s="1204"/>
      <c r="J52" s="1205"/>
      <c r="K52" s="63">
        <v>30972</v>
      </c>
      <c r="L52" s="64">
        <v>30697</v>
      </c>
      <c r="M52" s="64">
        <v>30515</v>
      </c>
      <c r="N52" s="64">
        <v>29979</v>
      </c>
      <c r="O52" s="65">
        <v>29925</v>
      </c>
      <c r="P52" s="48"/>
      <c r="Q52" s="48"/>
      <c r="R52" s="48"/>
      <c r="S52" s="48"/>
      <c r="T52" s="48"/>
      <c r="U52" s="48"/>
    </row>
    <row r="53" spans="1:21" ht="30.75" customHeight="1" thickBot="1" x14ac:dyDescent="0.25">
      <c r="A53" s="48"/>
      <c r="B53" s="1208" t="s">
        <v>20</v>
      </c>
      <c r="C53" s="1209"/>
      <c r="D53" s="67"/>
      <c r="E53" s="1210" t="s">
        <v>21</v>
      </c>
      <c r="F53" s="1210"/>
      <c r="G53" s="1210"/>
      <c r="H53" s="1210"/>
      <c r="I53" s="1210"/>
      <c r="J53" s="1211"/>
      <c r="K53" s="68">
        <v>10454</v>
      </c>
      <c r="L53" s="69">
        <v>8797</v>
      </c>
      <c r="M53" s="69">
        <v>9119</v>
      </c>
      <c r="N53" s="69">
        <v>9733</v>
      </c>
      <c r="O53" s="70">
        <v>10344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599</v>
      </c>
      <c r="P56" s="48"/>
      <c r="Q56" s="48"/>
      <c r="R56" s="48"/>
      <c r="S56" s="48"/>
      <c r="T56" s="48"/>
      <c r="U56" s="48"/>
    </row>
    <row r="57" spans="1:21" ht="31.5" customHeight="1" thickBot="1" x14ac:dyDescent="0.25">
      <c r="A57" s="48"/>
      <c r="B57" s="76"/>
      <c r="C57" s="77"/>
      <c r="D57" s="77"/>
      <c r="E57" s="78"/>
      <c r="F57" s="78"/>
      <c r="G57" s="78"/>
      <c r="H57" s="78"/>
      <c r="I57" s="78"/>
      <c r="J57" s="79" t="s">
        <v>2</v>
      </c>
      <c r="K57" s="80" t="s">
        <v>600</v>
      </c>
      <c r="L57" s="81" t="s">
        <v>601</v>
      </c>
      <c r="M57" s="81" t="s">
        <v>602</v>
      </c>
      <c r="N57" s="81" t="s">
        <v>603</v>
      </c>
      <c r="O57" s="82" t="s">
        <v>604</v>
      </c>
      <c r="P57" s="48"/>
      <c r="Q57" s="48"/>
      <c r="R57" s="48"/>
      <c r="S57" s="48"/>
      <c r="T57" s="48"/>
      <c r="U57" s="48"/>
    </row>
    <row r="58" spans="1:21" ht="31.5" customHeight="1" x14ac:dyDescent="0.2">
      <c r="B58" s="1212" t="s">
        <v>25</v>
      </c>
      <c r="C58" s="1213"/>
      <c r="D58" s="1218" t="s">
        <v>26</v>
      </c>
      <c r="E58" s="1219"/>
      <c r="F58" s="1219"/>
      <c r="G58" s="1219"/>
      <c r="H58" s="1219"/>
      <c r="I58" s="1219"/>
      <c r="J58" s="1220"/>
      <c r="K58" s="83">
        <v>2697</v>
      </c>
      <c r="L58" s="84">
        <v>3030</v>
      </c>
      <c r="M58" s="84">
        <v>3175</v>
      </c>
      <c r="N58" s="84">
        <v>3333</v>
      </c>
      <c r="O58" s="85">
        <v>3333</v>
      </c>
    </row>
    <row r="59" spans="1:21" ht="31.5" customHeight="1" x14ac:dyDescent="0.2">
      <c r="B59" s="1214"/>
      <c r="C59" s="1215"/>
      <c r="D59" s="1221" t="s">
        <v>27</v>
      </c>
      <c r="E59" s="1222"/>
      <c r="F59" s="1222"/>
      <c r="G59" s="1222"/>
      <c r="H59" s="1222"/>
      <c r="I59" s="1222"/>
      <c r="J59" s="1223"/>
      <c r="K59" s="86">
        <v>14597</v>
      </c>
      <c r="L59" s="87">
        <v>18642</v>
      </c>
      <c r="M59" s="87">
        <v>20367</v>
      </c>
      <c r="N59" s="87">
        <v>22333</v>
      </c>
      <c r="O59" s="88">
        <v>31100</v>
      </c>
    </row>
    <row r="60" spans="1:21" ht="31.5" customHeight="1" thickBot="1" x14ac:dyDescent="0.25">
      <c r="B60" s="1216"/>
      <c r="C60" s="1217"/>
      <c r="D60" s="1224" t="s">
        <v>28</v>
      </c>
      <c r="E60" s="1225"/>
      <c r="F60" s="1225"/>
      <c r="G60" s="1225"/>
      <c r="H60" s="1225"/>
      <c r="I60" s="1225"/>
      <c r="J60" s="1226"/>
      <c r="K60" s="89">
        <v>9732</v>
      </c>
      <c r="L60" s="90">
        <v>12428</v>
      </c>
      <c r="M60" s="90">
        <v>13578</v>
      </c>
      <c r="N60" s="90">
        <v>15000</v>
      </c>
      <c r="O60" s="91">
        <v>15000</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0II2G+a8P4M9U6ZrhIBZwmDLSBpVIT558DRSnSlMw3ImmBVjEN5OdZTWLAzJC2uL1dW5iCZuENyS62KB3PDw==" saltValue="2iyZMrxASR2gqSp5h/pv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580</v>
      </c>
      <c r="J40" s="103" t="s">
        <v>581</v>
      </c>
      <c r="K40" s="103" t="s">
        <v>582</v>
      </c>
      <c r="L40" s="103" t="s">
        <v>583</v>
      </c>
      <c r="M40" s="104" t="s">
        <v>584</v>
      </c>
    </row>
    <row r="41" spans="2:13" ht="27.75" customHeight="1" x14ac:dyDescent="0.2">
      <c r="B41" s="1227" t="s">
        <v>31</v>
      </c>
      <c r="C41" s="1228"/>
      <c r="D41" s="105"/>
      <c r="E41" s="1233" t="s">
        <v>32</v>
      </c>
      <c r="F41" s="1233"/>
      <c r="G41" s="1233"/>
      <c r="H41" s="1234"/>
      <c r="I41" s="355">
        <v>352156</v>
      </c>
      <c r="J41" s="356">
        <v>352657</v>
      </c>
      <c r="K41" s="356">
        <v>363236</v>
      </c>
      <c r="L41" s="356">
        <v>372560</v>
      </c>
      <c r="M41" s="357">
        <v>377959</v>
      </c>
    </row>
    <row r="42" spans="2:13" ht="27.75" customHeight="1" x14ac:dyDescent="0.2">
      <c r="B42" s="1229"/>
      <c r="C42" s="1230"/>
      <c r="D42" s="106"/>
      <c r="E42" s="1235" t="s">
        <v>33</v>
      </c>
      <c r="F42" s="1235"/>
      <c r="G42" s="1235"/>
      <c r="H42" s="1236"/>
      <c r="I42" s="358">
        <v>16415</v>
      </c>
      <c r="J42" s="359">
        <v>14919</v>
      </c>
      <c r="K42" s="359">
        <v>14750</v>
      </c>
      <c r="L42" s="359">
        <v>14453</v>
      </c>
      <c r="M42" s="360">
        <v>13915</v>
      </c>
    </row>
    <row r="43" spans="2:13" ht="27.75" customHeight="1" x14ac:dyDescent="0.2">
      <c r="B43" s="1229"/>
      <c r="C43" s="1230"/>
      <c r="D43" s="106"/>
      <c r="E43" s="1235" t="s">
        <v>34</v>
      </c>
      <c r="F43" s="1235"/>
      <c r="G43" s="1235"/>
      <c r="H43" s="1236"/>
      <c r="I43" s="358">
        <v>101405</v>
      </c>
      <c r="J43" s="359">
        <v>95474</v>
      </c>
      <c r="K43" s="359">
        <v>92894</v>
      </c>
      <c r="L43" s="359">
        <v>92410</v>
      </c>
      <c r="M43" s="360">
        <v>90229</v>
      </c>
    </row>
    <row r="44" spans="2:13" ht="27.75" customHeight="1" x14ac:dyDescent="0.2">
      <c r="B44" s="1229"/>
      <c r="C44" s="1230"/>
      <c r="D44" s="106"/>
      <c r="E44" s="1235" t="s">
        <v>35</v>
      </c>
      <c r="F44" s="1235"/>
      <c r="G44" s="1235"/>
      <c r="H44" s="1236"/>
      <c r="I44" s="358">
        <v>151</v>
      </c>
      <c r="J44" s="359">
        <v>149</v>
      </c>
      <c r="K44" s="359">
        <v>127</v>
      </c>
      <c r="L44" s="359">
        <v>122</v>
      </c>
      <c r="M44" s="360">
        <v>112</v>
      </c>
    </row>
    <row r="45" spans="2:13" ht="27.75" customHeight="1" x14ac:dyDescent="0.2">
      <c r="B45" s="1229"/>
      <c r="C45" s="1230"/>
      <c r="D45" s="106"/>
      <c r="E45" s="1235" t="s">
        <v>36</v>
      </c>
      <c r="F45" s="1235"/>
      <c r="G45" s="1235"/>
      <c r="H45" s="1236"/>
      <c r="I45" s="358">
        <v>58417</v>
      </c>
      <c r="J45" s="359">
        <v>57569</v>
      </c>
      <c r="K45" s="359">
        <v>56832</v>
      </c>
      <c r="L45" s="359">
        <v>56281</v>
      </c>
      <c r="M45" s="360">
        <v>53994</v>
      </c>
    </row>
    <row r="46" spans="2:13" ht="27.75" customHeight="1" x14ac:dyDescent="0.2">
      <c r="B46" s="1229"/>
      <c r="C46" s="1230"/>
      <c r="D46" s="107"/>
      <c r="E46" s="1235" t="s">
        <v>37</v>
      </c>
      <c r="F46" s="1235"/>
      <c r="G46" s="1235"/>
      <c r="H46" s="1236"/>
      <c r="I46" s="358">
        <v>1433</v>
      </c>
      <c r="J46" s="359">
        <v>1467</v>
      </c>
      <c r="K46" s="359">
        <v>356</v>
      </c>
      <c r="L46" s="359">
        <v>2</v>
      </c>
      <c r="M46" s="360">
        <v>3</v>
      </c>
    </row>
    <row r="47" spans="2:13" ht="27.75" customHeight="1" x14ac:dyDescent="0.2">
      <c r="B47" s="1229"/>
      <c r="C47" s="1230"/>
      <c r="D47" s="108"/>
      <c r="E47" s="1237" t="s">
        <v>38</v>
      </c>
      <c r="F47" s="1238"/>
      <c r="G47" s="1238"/>
      <c r="H47" s="1239"/>
      <c r="I47" s="358" t="s">
        <v>539</v>
      </c>
      <c r="J47" s="359" t="s">
        <v>539</v>
      </c>
      <c r="K47" s="359" t="s">
        <v>539</v>
      </c>
      <c r="L47" s="359" t="s">
        <v>539</v>
      </c>
      <c r="M47" s="360" t="s">
        <v>539</v>
      </c>
    </row>
    <row r="48" spans="2:13" ht="27.75" customHeight="1" x14ac:dyDescent="0.2">
      <c r="B48" s="1229"/>
      <c r="C48" s="1230"/>
      <c r="D48" s="106"/>
      <c r="E48" s="1235" t="s">
        <v>39</v>
      </c>
      <c r="F48" s="1235"/>
      <c r="G48" s="1235"/>
      <c r="H48" s="1236"/>
      <c r="I48" s="358" t="s">
        <v>539</v>
      </c>
      <c r="J48" s="359" t="s">
        <v>539</v>
      </c>
      <c r="K48" s="359" t="s">
        <v>539</v>
      </c>
      <c r="L48" s="359" t="s">
        <v>539</v>
      </c>
      <c r="M48" s="360" t="s">
        <v>539</v>
      </c>
    </row>
    <row r="49" spans="2:13" ht="27.75" customHeight="1" x14ac:dyDescent="0.2">
      <c r="B49" s="1231"/>
      <c r="C49" s="1232"/>
      <c r="D49" s="106"/>
      <c r="E49" s="1235" t="s">
        <v>40</v>
      </c>
      <c r="F49" s="1235"/>
      <c r="G49" s="1235"/>
      <c r="H49" s="1236"/>
      <c r="I49" s="358" t="s">
        <v>539</v>
      </c>
      <c r="J49" s="359" t="s">
        <v>539</v>
      </c>
      <c r="K49" s="359" t="s">
        <v>539</v>
      </c>
      <c r="L49" s="359" t="s">
        <v>539</v>
      </c>
      <c r="M49" s="360" t="s">
        <v>539</v>
      </c>
    </row>
    <row r="50" spans="2:13" ht="27.75" customHeight="1" x14ac:dyDescent="0.2">
      <c r="B50" s="1240" t="s">
        <v>41</v>
      </c>
      <c r="C50" s="1241"/>
      <c r="D50" s="109"/>
      <c r="E50" s="1235" t="s">
        <v>42</v>
      </c>
      <c r="F50" s="1235"/>
      <c r="G50" s="1235"/>
      <c r="H50" s="1236"/>
      <c r="I50" s="358">
        <v>76383</v>
      </c>
      <c r="J50" s="359">
        <v>79920</v>
      </c>
      <c r="K50" s="359">
        <v>82649</v>
      </c>
      <c r="L50" s="359">
        <v>97448</v>
      </c>
      <c r="M50" s="360">
        <v>103745</v>
      </c>
    </row>
    <row r="51" spans="2:13" ht="27.75" customHeight="1" x14ac:dyDescent="0.2">
      <c r="B51" s="1229"/>
      <c r="C51" s="1230"/>
      <c r="D51" s="106"/>
      <c r="E51" s="1235" t="s">
        <v>43</v>
      </c>
      <c r="F51" s="1235"/>
      <c r="G51" s="1235"/>
      <c r="H51" s="1236"/>
      <c r="I51" s="358">
        <v>67968</v>
      </c>
      <c r="J51" s="359">
        <v>66858</v>
      </c>
      <c r="K51" s="359">
        <v>66437</v>
      </c>
      <c r="L51" s="359">
        <v>68792</v>
      </c>
      <c r="M51" s="360">
        <v>69819</v>
      </c>
    </row>
    <row r="52" spans="2:13" ht="27.75" customHeight="1" x14ac:dyDescent="0.2">
      <c r="B52" s="1231"/>
      <c r="C52" s="1232"/>
      <c r="D52" s="106"/>
      <c r="E52" s="1235" t="s">
        <v>44</v>
      </c>
      <c r="F52" s="1235"/>
      <c r="G52" s="1235"/>
      <c r="H52" s="1236"/>
      <c r="I52" s="358">
        <v>369716</v>
      </c>
      <c r="J52" s="359">
        <v>376864</v>
      </c>
      <c r="K52" s="359">
        <v>387164</v>
      </c>
      <c r="L52" s="359">
        <v>401717</v>
      </c>
      <c r="M52" s="360">
        <v>407644</v>
      </c>
    </row>
    <row r="53" spans="2:13" ht="27.75" customHeight="1" thickBot="1" x14ac:dyDescent="0.25">
      <c r="B53" s="1242" t="s">
        <v>45</v>
      </c>
      <c r="C53" s="1243"/>
      <c r="D53" s="110"/>
      <c r="E53" s="1244" t="s">
        <v>46</v>
      </c>
      <c r="F53" s="1244"/>
      <c r="G53" s="1244"/>
      <c r="H53" s="1245"/>
      <c r="I53" s="361">
        <v>15910</v>
      </c>
      <c r="J53" s="362">
        <v>-1407</v>
      </c>
      <c r="K53" s="362">
        <v>-8056</v>
      </c>
      <c r="L53" s="362">
        <v>-32128</v>
      </c>
      <c r="M53" s="363">
        <v>-44998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ucFuaWdK8ARgNUybxtgW4PJwPtPUp8aTO+9NIgXYQRPGKn9IH5zLuTzw/JxBkn9X0YccQLm5DnMGZca81hqarQ==" saltValue="xmIhDr9S0Wzcr8qMCP31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582</v>
      </c>
      <c r="G54" s="119" t="s">
        <v>583</v>
      </c>
      <c r="H54" s="120" t="s">
        <v>584</v>
      </c>
    </row>
    <row r="55" spans="2:8" ht="52.5" customHeight="1" x14ac:dyDescent="0.2">
      <c r="B55" s="121"/>
      <c r="C55" s="1254" t="s">
        <v>49</v>
      </c>
      <c r="D55" s="1254"/>
      <c r="E55" s="1255"/>
      <c r="F55" s="122">
        <v>19808</v>
      </c>
      <c r="G55" s="122">
        <v>20736</v>
      </c>
      <c r="H55" s="123">
        <v>22840</v>
      </c>
    </row>
    <row r="56" spans="2:8" ht="52.5" customHeight="1" x14ac:dyDescent="0.2">
      <c r="B56" s="124"/>
      <c r="C56" s="1256" t="s">
        <v>50</v>
      </c>
      <c r="D56" s="1256"/>
      <c r="E56" s="1257"/>
      <c r="F56" s="125">
        <v>1446</v>
      </c>
      <c r="G56" s="125">
        <v>1477</v>
      </c>
      <c r="H56" s="126">
        <v>1529</v>
      </c>
    </row>
    <row r="57" spans="2:8" ht="53.25" customHeight="1" x14ac:dyDescent="0.2">
      <c r="B57" s="124"/>
      <c r="C57" s="1258" t="s">
        <v>51</v>
      </c>
      <c r="D57" s="1258"/>
      <c r="E57" s="1259"/>
      <c r="F57" s="127">
        <v>34134</v>
      </c>
      <c r="G57" s="127">
        <v>37310</v>
      </c>
      <c r="H57" s="128">
        <v>41536</v>
      </c>
    </row>
    <row r="58" spans="2:8" ht="45.75" customHeight="1" x14ac:dyDescent="0.2">
      <c r="B58" s="129"/>
      <c r="C58" s="1246" t="s">
        <v>638</v>
      </c>
      <c r="D58" s="1247"/>
      <c r="E58" s="1248"/>
      <c r="F58" s="130">
        <v>16748</v>
      </c>
      <c r="G58" s="130">
        <v>16752</v>
      </c>
      <c r="H58" s="131">
        <v>15754</v>
      </c>
    </row>
    <row r="59" spans="2:8" ht="45.75" customHeight="1" x14ac:dyDescent="0.2">
      <c r="B59" s="129"/>
      <c r="C59" s="1246" t="s">
        <v>639</v>
      </c>
      <c r="D59" s="1247"/>
      <c r="E59" s="1248"/>
      <c r="F59" s="130">
        <v>9007</v>
      </c>
      <c r="G59" s="130">
        <v>8832</v>
      </c>
      <c r="H59" s="131">
        <v>8779</v>
      </c>
    </row>
    <row r="60" spans="2:8" ht="45.75" customHeight="1" x14ac:dyDescent="0.2">
      <c r="B60" s="129"/>
      <c r="C60" s="1246" t="s">
        <v>640</v>
      </c>
      <c r="D60" s="1247"/>
      <c r="E60" s="1248"/>
      <c r="F60" s="130">
        <v>1934</v>
      </c>
      <c r="G60" s="130">
        <v>4048</v>
      </c>
      <c r="H60" s="131">
        <v>5064</v>
      </c>
    </row>
    <row r="61" spans="2:8" ht="45.75" customHeight="1" x14ac:dyDescent="0.2">
      <c r="B61" s="129"/>
      <c r="C61" s="1246" t="s">
        <v>641</v>
      </c>
      <c r="D61" s="1247"/>
      <c r="E61" s="1248"/>
      <c r="F61" s="130">
        <v>371</v>
      </c>
      <c r="G61" s="130">
        <v>349</v>
      </c>
      <c r="H61" s="131">
        <v>3800</v>
      </c>
    </row>
    <row r="62" spans="2:8" ht="45.75" customHeight="1" thickBot="1" x14ac:dyDescent="0.25">
      <c r="B62" s="132"/>
      <c r="C62" s="1249" t="s">
        <v>642</v>
      </c>
      <c r="D62" s="1250"/>
      <c r="E62" s="1251"/>
      <c r="F62" s="133">
        <v>1284</v>
      </c>
      <c r="G62" s="133">
        <v>2663</v>
      </c>
      <c r="H62" s="134">
        <v>3652</v>
      </c>
    </row>
    <row r="63" spans="2:8" ht="52.5" customHeight="1" thickBot="1" x14ac:dyDescent="0.25">
      <c r="B63" s="135"/>
      <c r="C63" s="1252" t="s">
        <v>52</v>
      </c>
      <c r="D63" s="1252"/>
      <c r="E63" s="1253"/>
      <c r="F63" s="136">
        <v>55388</v>
      </c>
      <c r="G63" s="136">
        <v>59522</v>
      </c>
      <c r="H63" s="137">
        <v>65904</v>
      </c>
    </row>
    <row r="64" spans="2:8" ht="13.2" x14ac:dyDescent="0.2"/>
  </sheetData>
  <sheetProtection algorithmName="SHA-512" hashValue="JevhSzWe+DZAei1YBMOv20qb9KYms/+SSouwTM6+0jvn3BGWUKQawBqPesNqU3Rvy8bQYxsxOWqMp7JGF/pTIg==" saltValue="pIIW5FGdNRytvuRCCE3f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6B53-D937-4797-8F15-F479413263C7}">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643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644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2" t="s">
        <v>645</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ht="13.2" x14ac:dyDescent="0.2">
      <c r="B44" s="372"/>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ht="13.2" x14ac:dyDescent="0.2">
      <c r="B45" s="372"/>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ht="13.2" x14ac:dyDescent="0.2">
      <c r="B46" s="372"/>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ht="13.2" x14ac:dyDescent="0.2">
      <c r="B47" s="372"/>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646</v>
      </c>
    </row>
    <row r="50" spans="1:109" ht="13.2" x14ac:dyDescent="0.2">
      <c r="B50" s="372"/>
      <c r="G50" s="1266"/>
      <c r="H50" s="1266"/>
      <c r="I50" s="1266"/>
      <c r="J50" s="1266"/>
      <c r="K50" s="382"/>
      <c r="L50" s="382"/>
      <c r="M50" s="383"/>
      <c r="N50" s="38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65" t="s">
        <v>580</v>
      </c>
      <c r="BQ50" s="1265"/>
      <c r="BR50" s="1265"/>
      <c r="BS50" s="1265"/>
      <c r="BT50" s="1265"/>
      <c r="BU50" s="1265"/>
      <c r="BV50" s="1265"/>
      <c r="BW50" s="1265"/>
      <c r="BX50" s="1265" t="s">
        <v>581</v>
      </c>
      <c r="BY50" s="1265"/>
      <c r="BZ50" s="1265"/>
      <c r="CA50" s="1265"/>
      <c r="CB50" s="1265"/>
      <c r="CC50" s="1265"/>
      <c r="CD50" s="1265"/>
      <c r="CE50" s="1265"/>
      <c r="CF50" s="1265" t="s">
        <v>582</v>
      </c>
      <c r="CG50" s="1265"/>
      <c r="CH50" s="1265"/>
      <c r="CI50" s="1265"/>
      <c r="CJ50" s="1265"/>
      <c r="CK50" s="1265"/>
      <c r="CL50" s="1265"/>
      <c r="CM50" s="1265"/>
      <c r="CN50" s="1265" t="s">
        <v>583</v>
      </c>
      <c r="CO50" s="1265"/>
      <c r="CP50" s="1265"/>
      <c r="CQ50" s="1265"/>
      <c r="CR50" s="1265"/>
      <c r="CS50" s="1265"/>
      <c r="CT50" s="1265"/>
      <c r="CU50" s="1265"/>
      <c r="CV50" s="1265" t="s">
        <v>584</v>
      </c>
      <c r="CW50" s="1265"/>
      <c r="CX50" s="1265"/>
      <c r="CY50" s="1265"/>
      <c r="CZ50" s="1265"/>
      <c r="DA50" s="1265"/>
      <c r="DB50" s="1265"/>
      <c r="DC50" s="1265"/>
    </row>
    <row r="51" spans="1:109" ht="13.5" customHeight="1" x14ac:dyDescent="0.2">
      <c r="B51" s="372"/>
      <c r="G51" s="1268"/>
      <c r="H51" s="1268"/>
      <c r="I51" s="1281"/>
      <c r="J51" s="1281"/>
      <c r="K51" s="1267"/>
      <c r="L51" s="1267"/>
      <c r="M51" s="1267"/>
      <c r="N51" s="1267"/>
      <c r="AM51" s="381"/>
      <c r="AN51" s="1263" t="s">
        <v>647</v>
      </c>
      <c r="AO51" s="1263"/>
      <c r="AP51" s="1263"/>
      <c r="AQ51" s="1263"/>
      <c r="AR51" s="1263"/>
      <c r="AS51" s="1263"/>
      <c r="AT51" s="1263"/>
      <c r="AU51" s="1263"/>
      <c r="AV51" s="1263"/>
      <c r="AW51" s="1263"/>
      <c r="AX51" s="1263"/>
      <c r="AY51" s="1263"/>
      <c r="AZ51" s="1263"/>
      <c r="BA51" s="1263"/>
      <c r="BB51" s="1263" t="s">
        <v>648</v>
      </c>
      <c r="BC51" s="1263"/>
      <c r="BD51" s="1263"/>
      <c r="BE51" s="1263"/>
      <c r="BF51" s="1263"/>
      <c r="BG51" s="1263"/>
      <c r="BH51" s="1263"/>
      <c r="BI51" s="1263"/>
      <c r="BJ51" s="1263"/>
      <c r="BK51" s="1263"/>
      <c r="BL51" s="1263"/>
      <c r="BM51" s="1263"/>
      <c r="BN51" s="1263"/>
      <c r="BO51" s="1263"/>
      <c r="BP51" s="1260">
        <v>9.3000000000000007</v>
      </c>
      <c r="BQ51" s="1260"/>
      <c r="BR51" s="1260"/>
      <c r="BS51" s="1260"/>
      <c r="BT51" s="1260"/>
      <c r="BU51" s="1260"/>
      <c r="BV51" s="1260"/>
      <c r="BW51" s="1260"/>
      <c r="BX51" s="1260"/>
      <c r="BY51" s="1260"/>
      <c r="BZ51" s="1260"/>
      <c r="CA51" s="1260"/>
      <c r="CB51" s="1260"/>
      <c r="CC51" s="1260"/>
      <c r="CD51" s="1260"/>
      <c r="CE51" s="1260"/>
      <c r="CF51" s="1260"/>
      <c r="CG51" s="1260"/>
      <c r="CH51" s="1260"/>
      <c r="CI51" s="1260"/>
      <c r="CJ51" s="1260"/>
      <c r="CK51" s="1260"/>
      <c r="CL51" s="1260"/>
      <c r="CM51" s="1260"/>
      <c r="CN51" s="1260"/>
      <c r="CO51" s="1260"/>
      <c r="CP51" s="1260"/>
      <c r="CQ51" s="1260"/>
      <c r="CR51" s="1260"/>
      <c r="CS51" s="1260"/>
      <c r="CT51" s="1260"/>
      <c r="CU51" s="1260"/>
      <c r="CV51" s="1260"/>
      <c r="CW51" s="1260"/>
      <c r="CX51" s="1260"/>
      <c r="CY51" s="1260"/>
      <c r="CZ51" s="1260"/>
      <c r="DA51" s="1260"/>
      <c r="DB51" s="1260"/>
      <c r="DC51" s="1260"/>
    </row>
    <row r="52" spans="1:109" ht="13.2" x14ac:dyDescent="0.2">
      <c r="B52" s="372"/>
      <c r="G52" s="1268"/>
      <c r="H52" s="1268"/>
      <c r="I52" s="1281"/>
      <c r="J52" s="1281"/>
      <c r="K52" s="1267"/>
      <c r="L52" s="1267"/>
      <c r="M52" s="1267"/>
      <c r="N52" s="1267"/>
      <c r="AM52" s="381"/>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ht="13.2" x14ac:dyDescent="0.2">
      <c r="A53" s="380"/>
      <c r="B53" s="372"/>
      <c r="G53" s="1268"/>
      <c r="H53" s="1268"/>
      <c r="I53" s="1266"/>
      <c r="J53" s="1266"/>
      <c r="K53" s="1267"/>
      <c r="L53" s="1267"/>
      <c r="M53" s="1267"/>
      <c r="N53" s="1267"/>
      <c r="AM53" s="381"/>
      <c r="AN53" s="1263"/>
      <c r="AO53" s="1263"/>
      <c r="AP53" s="1263"/>
      <c r="AQ53" s="1263"/>
      <c r="AR53" s="1263"/>
      <c r="AS53" s="1263"/>
      <c r="AT53" s="1263"/>
      <c r="AU53" s="1263"/>
      <c r="AV53" s="1263"/>
      <c r="AW53" s="1263"/>
      <c r="AX53" s="1263"/>
      <c r="AY53" s="1263"/>
      <c r="AZ53" s="1263"/>
      <c r="BA53" s="1263"/>
      <c r="BB53" s="1263" t="s">
        <v>649</v>
      </c>
      <c r="BC53" s="1263"/>
      <c r="BD53" s="1263"/>
      <c r="BE53" s="1263"/>
      <c r="BF53" s="1263"/>
      <c r="BG53" s="1263"/>
      <c r="BH53" s="1263"/>
      <c r="BI53" s="1263"/>
      <c r="BJ53" s="1263"/>
      <c r="BK53" s="1263"/>
      <c r="BL53" s="1263"/>
      <c r="BM53" s="1263"/>
      <c r="BN53" s="1263"/>
      <c r="BO53" s="1263"/>
      <c r="BP53" s="1260">
        <v>63.1</v>
      </c>
      <c r="BQ53" s="1260"/>
      <c r="BR53" s="1260"/>
      <c r="BS53" s="1260"/>
      <c r="BT53" s="1260"/>
      <c r="BU53" s="1260"/>
      <c r="BV53" s="1260"/>
      <c r="BW53" s="1260"/>
      <c r="BX53" s="1260">
        <v>63.8</v>
      </c>
      <c r="BY53" s="1260"/>
      <c r="BZ53" s="1260"/>
      <c r="CA53" s="1260"/>
      <c r="CB53" s="1260"/>
      <c r="CC53" s="1260"/>
      <c r="CD53" s="1260"/>
      <c r="CE53" s="1260"/>
      <c r="CF53" s="1260">
        <v>64.400000000000006</v>
      </c>
      <c r="CG53" s="1260"/>
      <c r="CH53" s="1260"/>
      <c r="CI53" s="1260"/>
      <c r="CJ53" s="1260"/>
      <c r="CK53" s="1260"/>
      <c r="CL53" s="1260"/>
      <c r="CM53" s="1260"/>
      <c r="CN53" s="1260">
        <v>64.8</v>
      </c>
      <c r="CO53" s="1260"/>
      <c r="CP53" s="1260"/>
      <c r="CQ53" s="1260"/>
      <c r="CR53" s="1260"/>
      <c r="CS53" s="1260"/>
      <c r="CT53" s="1260"/>
      <c r="CU53" s="1260"/>
      <c r="CV53" s="1260">
        <v>63.5</v>
      </c>
      <c r="CW53" s="1260"/>
      <c r="CX53" s="1260"/>
      <c r="CY53" s="1260"/>
      <c r="CZ53" s="1260"/>
      <c r="DA53" s="1260"/>
      <c r="DB53" s="1260"/>
      <c r="DC53" s="1260"/>
    </row>
    <row r="54" spans="1:109" ht="13.2" x14ac:dyDescent="0.2">
      <c r="A54" s="380"/>
      <c r="B54" s="372"/>
      <c r="G54" s="1268"/>
      <c r="H54" s="1268"/>
      <c r="I54" s="1266"/>
      <c r="J54" s="1266"/>
      <c r="K54" s="1267"/>
      <c r="L54" s="1267"/>
      <c r="M54" s="1267"/>
      <c r="N54" s="1267"/>
      <c r="AM54" s="381"/>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ht="13.2" x14ac:dyDescent="0.2">
      <c r="A55" s="380"/>
      <c r="B55" s="372"/>
      <c r="G55" s="1266"/>
      <c r="H55" s="1266"/>
      <c r="I55" s="1266"/>
      <c r="J55" s="1266"/>
      <c r="K55" s="1267"/>
      <c r="L55" s="1267"/>
      <c r="M55" s="1267"/>
      <c r="N55" s="1267"/>
      <c r="AN55" s="1265" t="s">
        <v>650</v>
      </c>
      <c r="AO55" s="1265"/>
      <c r="AP55" s="1265"/>
      <c r="AQ55" s="1265"/>
      <c r="AR55" s="1265"/>
      <c r="AS55" s="1265"/>
      <c r="AT55" s="1265"/>
      <c r="AU55" s="1265"/>
      <c r="AV55" s="1265"/>
      <c r="AW55" s="1265"/>
      <c r="AX55" s="1265"/>
      <c r="AY55" s="1265"/>
      <c r="AZ55" s="1265"/>
      <c r="BA55" s="1265"/>
      <c r="BB55" s="1263" t="s">
        <v>648</v>
      </c>
      <c r="BC55" s="1263"/>
      <c r="BD55" s="1263"/>
      <c r="BE55" s="1263"/>
      <c r="BF55" s="1263"/>
      <c r="BG55" s="1263"/>
      <c r="BH55" s="1263"/>
      <c r="BI55" s="1263"/>
      <c r="BJ55" s="1263"/>
      <c r="BK55" s="1263"/>
      <c r="BL55" s="1263"/>
      <c r="BM55" s="1263"/>
      <c r="BN55" s="1263"/>
      <c r="BO55" s="1263"/>
      <c r="BP55" s="1260">
        <v>97.6</v>
      </c>
      <c r="BQ55" s="1260"/>
      <c r="BR55" s="1260"/>
      <c r="BS55" s="1260"/>
      <c r="BT55" s="1260"/>
      <c r="BU55" s="1260"/>
      <c r="BV55" s="1260"/>
      <c r="BW55" s="1260"/>
      <c r="BX55" s="1260">
        <v>91.9</v>
      </c>
      <c r="BY55" s="1260"/>
      <c r="BZ55" s="1260"/>
      <c r="CA55" s="1260"/>
      <c r="CB55" s="1260"/>
      <c r="CC55" s="1260"/>
      <c r="CD55" s="1260"/>
      <c r="CE55" s="1260"/>
      <c r="CF55" s="1260">
        <v>86.1</v>
      </c>
      <c r="CG55" s="1260"/>
      <c r="CH55" s="1260"/>
      <c r="CI55" s="1260"/>
      <c r="CJ55" s="1260"/>
      <c r="CK55" s="1260"/>
      <c r="CL55" s="1260"/>
      <c r="CM55" s="1260"/>
      <c r="CN55" s="1260">
        <v>72.8</v>
      </c>
      <c r="CO55" s="1260"/>
      <c r="CP55" s="1260"/>
      <c r="CQ55" s="1260"/>
      <c r="CR55" s="1260"/>
      <c r="CS55" s="1260"/>
      <c r="CT55" s="1260"/>
      <c r="CU55" s="1260"/>
      <c r="CV55" s="1260">
        <v>67.599999999999994</v>
      </c>
      <c r="CW55" s="1260"/>
      <c r="CX55" s="1260"/>
      <c r="CY55" s="1260"/>
      <c r="CZ55" s="1260"/>
      <c r="DA55" s="1260"/>
      <c r="DB55" s="1260"/>
      <c r="DC55" s="1260"/>
    </row>
    <row r="56" spans="1:109" ht="13.2" x14ac:dyDescent="0.2">
      <c r="A56" s="380"/>
      <c r="B56" s="372"/>
      <c r="G56" s="1266"/>
      <c r="H56" s="1266"/>
      <c r="I56" s="1266"/>
      <c r="J56" s="1266"/>
      <c r="K56" s="1267"/>
      <c r="L56" s="1267"/>
      <c r="M56" s="1267"/>
      <c r="N56" s="1267"/>
      <c r="AN56" s="1265"/>
      <c r="AO56" s="1265"/>
      <c r="AP56" s="1265"/>
      <c r="AQ56" s="1265"/>
      <c r="AR56" s="1265"/>
      <c r="AS56" s="1265"/>
      <c r="AT56" s="1265"/>
      <c r="AU56" s="1265"/>
      <c r="AV56" s="1265"/>
      <c r="AW56" s="1265"/>
      <c r="AX56" s="1265"/>
      <c r="AY56" s="1265"/>
      <c r="AZ56" s="1265"/>
      <c r="BA56" s="1265"/>
      <c r="BB56" s="1263"/>
      <c r="BC56" s="1263"/>
      <c r="BD56" s="1263"/>
      <c r="BE56" s="1263"/>
      <c r="BF56" s="1263"/>
      <c r="BG56" s="1263"/>
      <c r="BH56" s="1263"/>
      <c r="BI56" s="1263"/>
      <c r="BJ56" s="1263"/>
      <c r="BK56" s="1263"/>
      <c r="BL56" s="1263"/>
      <c r="BM56" s="1263"/>
      <c r="BN56" s="1263"/>
      <c r="BO56" s="1263"/>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80" customFormat="1" ht="13.2" x14ac:dyDescent="0.2">
      <c r="B57" s="384"/>
      <c r="G57" s="1266"/>
      <c r="H57" s="1266"/>
      <c r="I57" s="1261"/>
      <c r="J57" s="1261"/>
      <c r="K57" s="1267"/>
      <c r="L57" s="1267"/>
      <c r="M57" s="1267"/>
      <c r="N57" s="1267"/>
      <c r="AM57" s="366"/>
      <c r="AN57" s="1265"/>
      <c r="AO57" s="1265"/>
      <c r="AP57" s="1265"/>
      <c r="AQ57" s="1265"/>
      <c r="AR57" s="1265"/>
      <c r="AS57" s="1265"/>
      <c r="AT57" s="1265"/>
      <c r="AU57" s="1265"/>
      <c r="AV57" s="1265"/>
      <c r="AW57" s="1265"/>
      <c r="AX57" s="1265"/>
      <c r="AY57" s="1265"/>
      <c r="AZ57" s="1265"/>
      <c r="BA57" s="1265"/>
      <c r="BB57" s="1263" t="s">
        <v>649</v>
      </c>
      <c r="BC57" s="1263"/>
      <c r="BD57" s="1263"/>
      <c r="BE57" s="1263"/>
      <c r="BF57" s="1263"/>
      <c r="BG57" s="1263"/>
      <c r="BH57" s="1263"/>
      <c r="BI57" s="1263"/>
      <c r="BJ57" s="1263"/>
      <c r="BK57" s="1263"/>
      <c r="BL57" s="1263"/>
      <c r="BM57" s="1263"/>
      <c r="BN57" s="1263"/>
      <c r="BO57" s="1263"/>
      <c r="BP57" s="1260">
        <v>62.9</v>
      </c>
      <c r="BQ57" s="1260"/>
      <c r="BR57" s="1260"/>
      <c r="BS57" s="1260"/>
      <c r="BT57" s="1260"/>
      <c r="BU57" s="1260"/>
      <c r="BV57" s="1260"/>
      <c r="BW57" s="1260"/>
      <c r="BX57" s="1260">
        <v>63.4</v>
      </c>
      <c r="BY57" s="1260"/>
      <c r="BZ57" s="1260"/>
      <c r="CA57" s="1260"/>
      <c r="CB57" s="1260"/>
      <c r="CC57" s="1260"/>
      <c r="CD57" s="1260"/>
      <c r="CE57" s="1260"/>
      <c r="CF57" s="1260">
        <v>64.3</v>
      </c>
      <c r="CG57" s="1260"/>
      <c r="CH57" s="1260"/>
      <c r="CI57" s="1260"/>
      <c r="CJ57" s="1260"/>
      <c r="CK57" s="1260"/>
      <c r="CL57" s="1260"/>
      <c r="CM57" s="1260"/>
      <c r="CN57" s="1260">
        <v>65.2</v>
      </c>
      <c r="CO57" s="1260"/>
      <c r="CP57" s="1260"/>
      <c r="CQ57" s="1260"/>
      <c r="CR57" s="1260"/>
      <c r="CS57" s="1260"/>
      <c r="CT57" s="1260"/>
      <c r="CU57" s="1260"/>
      <c r="CV57" s="1260">
        <v>66.2</v>
      </c>
      <c r="CW57" s="1260"/>
      <c r="CX57" s="1260"/>
      <c r="CY57" s="1260"/>
      <c r="CZ57" s="1260"/>
      <c r="DA57" s="1260"/>
      <c r="DB57" s="1260"/>
      <c r="DC57" s="1260"/>
      <c r="DD57" s="385"/>
      <c r="DE57" s="384"/>
    </row>
    <row r="58" spans="1:109" s="380" customFormat="1" ht="13.2" x14ac:dyDescent="0.2">
      <c r="A58" s="366"/>
      <c r="B58" s="384"/>
      <c r="G58" s="1266"/>
      <c r="H58" s="1266"/>
      <c r="I58" s="1261"/>
      <c r="J58" s="1261"/>
      <c r="K58" s="1267"/>
      <c r="L58" s="1267"/>
      <c r="M58" s="1267"/>
      <c r="N58" s="1267"/>
      <c r="AM58" s="366"/>
      <c r="AN58" s="1265"/>
      <c r="AO58" s="1265"/>
      <c r="AP58" s="1265"/>
      <c r="AQ58" s="1265"/>
      <c r="AR58" s="1265"/>
      <c r="AS58" s="1265"/>
      <c r="AT58" s="1265"/>
      <c r="AU58" s="1265"/>
      <c r="AV58" s="1265"/>
      <c r="AW58" s="1265"/>
      <c r="AX58" s="1265"/>
      <c r="AY58" s="1265"/>
      <c r="AZ58" s="1265"/>
      <c r="BA58" s="1265"/>
      <c r="BB58" s="1263"/>
      <c r="BC58" s="1263"/>
      <c r="BD58" s="1263"/>
      <c r="BE58" s="1263"/>
      <c r="BF58" s="1263"/>
      <c r="BG58" s="1263"/>
      <c r="BH58" s="1263"/>
      <c r="BI58" s="1263"/>
      <c r="BJ58" s="1263"/>
      <c r="BK58" s="1263"/>
      <c r="BL58" s="1263"/>
      <c r="BM58" s="1263"/>
      <c r="BN58" s="1263"/>
      <c r="BO58" s="1263"/>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651</v>
      </c>
    </row>
    <row r="64" spans="1:109" ht="13.2" x14ac:dyDescent="0.2">
      <c r="B64" s="372"/>
      <c r="G64" s="379"/>
      <c r="I64" s="392"/>
      <c r="J64" s="392"/>
      <c r="K64" s="392"/>
      <c r="L64" s="392"/>
      <c r="M64" s="392"/>
      <c r="N64" s="393"/>
      <c r="AM64" s="379"/>
      <c r="AN64" s="379" t="s">
        <v>644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2" t="s">
        <v>652</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ht="13.2" x14ac:dyDescent="0.2">
      <c r="B66" s="372"/>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ht="13.2" x14ac:dyDescent="0.2">
      <c r="B67" s="372"/>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ht="13.2" x14ac:dyDescent="0.2">
      <c r="B68" s="372"/>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ht="13.2" x14ac:dyDescent="0.2">
      <c r="B69" s="372"/>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646</v>
      </c>
    </row>
    <row r="72" spans="2:107" ht="13.2" x14ac:dyDescent="0.2">
      <c r="B72" s="372"/>
      <c r="G72" s="1266"/>
      <c r="H72" s="1266"/>
      <c r="I72" s="1266"/>
      <c r="J72" s="1266"/>
      <c r="K72" s="382"/>
      <c r="L72" s="382"/>
      <c r="M72" s="383"/>
      <c r="N72" s="38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65" t="s">
        <v>580</v>
      </c>
      <c r="BQ72" s="1265"/>
      <c r="BR72" s="1265"/>
      <c r="BS72" s="1265"/>
      <c r="BT72" s="1265"/>
      <c r="BU72" s="1265"/>
      <c r="BV72" s="1265"/>
      <c r="BW72" s="1265"/>
      <c r="BX72" s="1265" t="s">
        <v>581</v>
      </c>
      <c r="BY72" s="1265"/>
      <c r="BZ72" s="1265"/>
      <c r="CA72" s="1265"/>
      <c r="CB72" s="1265"/>
      <c r="CC72" s="1265"/>
      <c r="CD72" s="1265"/>
      <c r="CE72" s="1265"/>
      <c r="CF72" s="1265" t="s">
        <v>582</v>
      </c>
      <c r="CG72" s="1265"/>
      <c r="CH72" s="1265"/>
      <c r="CI72" s="1265"/>
      <c r="CJ72" s="1265"/>
      <c r="CK72" s="1265"/>
      <c r="CL72" s="1265"/>
      <c r="CM72" s="1265"/>
      <c r="CN72" s="1265" t="s">
        <v>583</v>
      </c>
      <c r="CO72" s="1265"/>
      <c r="CP72" s="1265"/>
      <c r="CQ72" s="1265"/>
      <c r="CR72" s="1265"/>
      <c r="CS72" s="1265"/>
      <c r="CT72" s="1265"/>
      <c r="CU72" s="1265"/>
      <c r="CV72" s="1265" t="s">
        <v>584</v>
      </c>
      <c r="CW72" s="1265"/>
      <c r="CX72" s="1265"/>
      <c r="CY72" s="1265"/>
      <c r="CZ72" s="1265"/>
      <c r="DA72" s="1265"/>
      <c r="DB72" s="1265"/>
      <c r="DC72" s="1265"/>
    </row>
    <row r="73" spans="2:107" ht="13.2" x14ac:dyDescent="0.2">
      <c r="B73" s="372"/>
      <c r="G73" s="1268"/>
      <c r="H73" s="1268"/>
      <c r="I73" s="1268"/>
      <c r="J73" s="1268"/>
      <c r="K73" s="1264"/>
      <c r="L73" s="1264"/>
      <c r="M73" s="1264"/>
      <c r="N73" s="1264"/>
      <c r="AM73" s="381"/>
      <c r="AN73" s="1263" t="s">
        <v>647</v>
      </c>
      <c r="AO73" s="1263"/>
      <c r="AP73" s="1263"/>
      <c r="AQ73" s="1263"/>
      <c r="AR73" s="1263"/>
      <c r="AS73" s="1263"/>
      <c r="AT73" s="1263"/>
      <c r="AU73" s="1263"/>
      <c r="AV73" s="1263"/>
      <c r="AW73" s="1263"/>
      <c r="AX73" s="1263"/>
      <c r="AY73" s="1263"/>
      <c r="AZ73" s="1263"/>
      <c r="BA73" s="1263"/>
      <c r="BB73" s="1263" t="s">
        <v>648</v>
      </c>
      <c r="BC73" s="1263"/>
      <c r="BD73" s="1263"/>
      <c r="BE73" s="1263"/>
      <c r="BF73" s="1263"/>
      <c r="BG73" s="1263"/>
      <c r="BH73" s="1263"/>
      <c r="BI73" s="1263"/>
      <c r="BJ73" s="1263"/>
      <c r="BK73" s="1263"/>
      <c r="BL73" s="1263"/>
      <c r="BM73" s="1263"/>
      <c r="BN73" s="1263"/>
      <c r="BO73" s="1263"/>
      <c r="BP73" s="1260">
        <v>9.3000000000000007</v>
      </c>
      <c r="BQ73" s="1260"/>
      <c r="BR73" s="1260"/>
      <c r="BS73" s="1260"/>
      <c r="BT73" s="1260"/>
      <c r="BU73" s="1260"/>
      <c r="BV73" s="1260"/>
      <c r="BW73" s="1260"/>
      <c r="BX73" s="1260"/>
      <c r="BY73" s="1260"/>
      <c r="BZ73" s="1260"/>
      <c r="CA73" s="1260"/>
      <c r="CB73" s="1260"/>
      <c r="CC73" s="1260"/>
      <c r="CD73" s="1260"/>
      <c r="CE73" s="1260"/>
      <c r="CF73" s="1260"/>
      <c r="CG73" s="1260"/>
      <c r="CH73" s="1260"/>
      <c r="CI73" s="1260"/>
      <c r="CJ73" s="1260"/>
      <c r="CK73" s="1260"/>
      <c r="CL73" s="1260"/>
      <c r="CM73" s="1260"/>
      <c r="CN73" s="1260"/>
      <c r="CO73" s="1260"/>
      <c r="CP73" s="1260"/>
      <c r="CQ73" s="1260"/>
      <c r="CR73" s="1260"/>
      <c r="CS73" s="1260"/>
      <c r="CT73" s="1260"/>
      <c r="CU73" s="1260"/>
      <c r="CV73" s="1260"/>
      <c r="CW73" s="1260"/>
      <c r="CX73" s="1260"/>
      <c r="CY73" s="1260"/>
      <c r="CZ73" s="1260"/>
      <c r="DA73" s="1260"/>
      <c r="DB73" s="1260"/>
      <c r="DC73" s="1260"/>
    </row>
    <row r="74" spans="2:107" ht="13.2" x14ac:dyDescent="0.2">
      <c r="B74" s="372"/>
      <c r="G74" s="1268"/>
      <c r="H74" s="1268"/>
      <c r="I74" s="1268"/>
      <c r="J74" s="1268"/>
      <c r="K74" s="1264"/>
      <c r="L74" s="1264"/>
      <c r="M74" s="1264"/>
      <c r="N74" s="1264"/>
      <c r="AM74" s="381"/>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ht="13.2" x14ac:dyDescent="0.2">
      <c r="B75" s="372"/>
      <c r="G75" s="1268"/>
      <c r="H75" s="1268"/>
      <c r="I75" s="1266"/>
      <c r="J75" s="1266"/>
      <c r="K75" s="1267"/>
      <c r="L75" s="1267"/>
      <c r="M75" s="1267"/>
      <c r="N75" s="1267"/>
      <c r="AM75" s="381"/>
      <c r="AN75" s="1263"/>
      <c r="AO75" s="1263"/>
      <c r="AP75" s="1263"/>
      <c r="AQ75" s="1263"/>
      <c r="AR75" s="1263"/>
      <c r="AS75" s="1263"/>
      <c r="AT75" s="1263"/>
      <c r="AU75" s="1263"/>
      <c r="AV75" s="1263"/>
      <c r="AW75" s="1263"/>
      <c r="AX75" s="1263"/>
      <c r="AY75" s="1263"/>
      <c r="AZ75" s="1263"/>
      <c r="BA75" s="1263"/>
      <c r="BB75" s="1263" t="s">
        <v>653</v>
      </c>
      <c r="BC75" s="1263"/>
      <c r="BD75" s="1263"/>
      <c r="BE75" s="1263"/>
      <c r="BF75" s="1263"/>
      <c r="BG75" s="1263"/>
      <c r="BH75" s="1263"/>
      <c r="BI75" s="1263"/>
      <c r="BJ75" s="1263"/>
      <c r="BK75" s="1263"/>
      <c r="BL75" s="1263"/>
      <c r="BM75" s="1263"/>
      <c r="BN75" s="1263"/>
      <c r="BO75" s="1263"/>
      <c r="BP75" s="1260">
        <v>6.3</v>
      </c>
      <c r="BQ75" s="1260"/>
      <c r="BR75" s="1260"/>
      <c r="BS75" s="1260"/>
      <c r="BT75" s="1260"/>
      <c r="BU75" s="1260"/>
      <c r="BV75" s="1260"/>
      <c r="BW75" s="1260"/>
      <c r="BX75" s="1260">
        <v>5.6</v>
      </c>
      <c r="BY75" s="1260"/>
      <c r="BZ75" s="1260"/>
      <c r="CA75" s="1260"/>
      <c r="CB75" s="1260"/>
      <c r="CC75" s="1260"/>
      <c r="CD75" s="1260"/>
      <c r="CE75" s="1260"/>
      <c r="CF75" s="1260">
        <v>5.4</v>
      </c>
      <c r="CG75" s="1260"/>
      <c r="CH75" s="1260"/>
      <c r="CI75" s="1260"/>
      <c r="CJ75" s="1260"/>
      <c r="CK75" s="1260"/>
      <c r="CL75" s="1260"/>
      <c r="CM75" s="1260"/>
      <c r="CN75" s="1260">
        <v>5.0999999999999996</v>
      </c>
      <c r="CO75" s="1260"/>
      <c r="CP75" s="1260"/>
      <c r="CQ75" s="1260"/>
      <c r="CR75" s="1260"/>
      <c r="CS75" s="1260"/>
      <c r="CT75" s="1260"/>
      <c r="CU75" s="1260"/>
      <c r="CV75" s="1260">
        <v>5.3</v>
      </c>
      <c r="CW75" s="1260"/>
      <c r="CX75" s="1260"/>
      <c r="CY75" s="1260"/>
      <c r="CZ75" s="1260"/>
      <c r="DA75" s="1260"/>
      <c r="DB75" s="1260"/>
      <c r="DC75" s="1260"/>
    </row>
    <row r="76" spans="2:107" ht="13.2" x14ac:dyDescent="0.2">
      <c r="B76" s="372"/>
      <c r="G76" s="1268"/>
      <c r="H76" s="1268"/>
      <c r="I76" s="1266"/>
      <c r="J76" s="1266"/>
      <c r="K76" s="1267"/>
      <c r="L76" s="1267"/>
      <c r="M76" s="1267"/>
      <c r="N76" s="1267"/>
      <c r="AM76" s="381"/>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ht="13.2" x14ac:dyDescent="0.2">
      <c r="B77" s="372"/>
      <c r="G77" s="1266"/>
      <c r="H77" s="1266"/>
      <c r="I77" s="1266"/>
      <c r="J77" s="1266"/>
      <c r="K77" s="1264"/>
      <c r="L77" s="1264"/>
      <c r="M77" s="1264"/>
      <c r="N77" s="1264"/>
      <c r="AN77" s="1265" t="s">
        <v>650</v>
      </c>
      <c r="AO77" s="1265"/>
      <c r="AP77" s="1265"/>
      <c r="AQ77" s="1265"/>
      <c r="AR77" s="1265"/>
      <c r="AS77" s="1265"/>
      <c r="AT77" s="1265"/>
      <c r="AU77" s="1265"/>
      <c r="AV77" s="1265"/>
      <c r="AW77" s="1265"/>
      <c r="AX77" s="1265"/>
      <c r="AY77" s="1265"/>
      <c r="AZ77" s="1265"/>
      <c r="BA77" s="1265"/>
      <c r="BB77" s="1263" t="s">
        <v>648</v>
      </c>
      <c r="BC77" s="1263"/>
      <c r="BD77" s="1263"/>
      <c r="BE77" s="1263"/>
      <c r="BF77" s="1263"/>
      <c r="BG77" s="1263"/>
      <c r="BH77" s="1263"/>
      <c r="BI77" s="1263"/>
      <c r="BJ77" s="1263"/>
      <c r="BK77" s="1263"/>
      <c r="BL77" s="1263"/>
      <c r="BM77" s="1263"/>
      <c r="BN77" s="1263"/>
      <c r="BO77" s="1263"/>
      <c r="BP77" s="1260">
        <v>97.6</v>
      </c>
      <c r="BQ77" s="1260"/>
      <c r="BR77" s="1260"/>
      <c r="BS77" s="1260"/>
      <c r="BT77" s="1260"/>
      <c r="BU77" s="1260"/>
      <c r="BV77" s="1260"/>
      <c r="BW77" s="1260"/>
      <c r="BX77" s="1260">
        <v>91.9</v>
      </c>
      <c r="BY77" s="1260"/>
      <c r="BZ77" s="1260"/>
      <c r="CA77" s="1260"/>
      <c r="CB77" s="1260"/>
      <c r="CC77" s="1260"/>
      <c r="CD77" s="1260"/>
      <c r="CE77" s="1260"/>
      <c r="CF77" s="1260">
        <v>86.1</v>
      </c>
      <c r="CG77" s="1260"/>
      <c r="CH77" s="1260"/>
      <c r="CI77" s="1260"/>
      <c r="CJ77" s="1260"/>
      <c r="CK77" s="1260"/>
      <c r="CL77" s="1260"/>
      <c r="CM77" s="1260"/>
      <c r="CN77" s="1260">
        <v>72.8</v>
      </c>
      <c r="CO77" s="1260"/>
      <c r="CP77" s="1260"/>
      <c r="CQ77" s="1260"/>
      <c r="CR77" s="1260"/>
      <c r="CS77" s="1260"/>
      <c r="CT77" s="1260"/>
      <c r="CU77" s="1260"/>
      <c r="CV77" s="1260">
        <v>67.599999999999994</v>
      </c>
      <c r="CW77" s="1260"/>
      <c r="CX77" s="1260"/>
      <c r="CY77" s="1260"/>
      <c r="CZ77" s="1260"/>
      <c r="DA77" s="1260"/>
      <c r="DB77" s="1260"/>
      <c r="DC77" s="1260"/>
    </row>
    <row r="78" spans="2:107" ht="13.2" x14ac:dyDescent="0.2">
      <c r="B78" s="372"/>
      <c r="G78" s="1266"/>
      <c r="H78" s="1266"/>
      <c r="I78" s="1266"/>
      <c r="J78" s="1266"/>
      <c r="K78" s="1264"/>
      <c r="L78" s="1264"/>
      <c r="M78" s="1264"/>
      <c r="N78" s="1264"/>
      <c r="AN78" s="1265"/>
      <c r="AO78" s="1265"/>
      <c r="AP78" s="1265"/>
      <c r="AQ78" s="1265"/>
      <c r="AR78" s="1265"/>
      <c r="AS78" s="1265"/>
      <c r="AT78" s="1265"/>
      <c r="AU78" s="1265"/>
      <c r="AV78" s="1265"/>
      <c r="AW78" s="1265"/>
      <c r="AX78" s="1265"/>
      <c r="AY78" s="1265"/>
      <c r="AZ78" s="1265"/>
      <c r="BA78" s="1265"/>
      <c r="BB78" s="1263"/>
      <c r="BC78" s="1263"/>
      <c r="BD78" s="1263"/>
      <c r="BE78" s="1263"/>
      <c r="BF78" s="1263"/>
      <c r="BG78" s="1263"/>
      <c r="BH78" s="1263"/>
      <c r="BI78" s="1263"/>
      <c r="BJ78" s="1263"/>
      <c r="BK78" s="1263"/>
      <c r="BL78" s="1263"/>
      <c r="BM78" s="1263"/>
      <c r="BN78" s="1263"/>
      <c r="BO78" s="1263"/>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ht="13.2" x14ac:dyDescent="0.2">
      <c r="B79" s="372"/>
      <c r="G79" s="1266"/>
      <c r="H79" s="1266"/>
      <c r="I79" s="1261"/>
      <c r="J79" s="1261"/>
      <c r="K79" s="1262"/>
      <c r="L79" s="1262"/>
      <c r="M79" s="1262"/>
      <c r="N79" s="1262"/>
      <c r="AN79" s="1265"/>
      <c r="AO79" s="1265"/>
      <c r="AP79" s="1265"/>
      <c r="AQ79" s="1265"/>
      <c r="AR79" s="1265"/>
      <c r="AS79" s="1265"/>
      <c r="AT79" s="1265"/>
      <c r="AU79" s="1265"/>
      <c r="AV79" s="1265"/>
      <c r="AW79" s="1265"/>
      <c r="AX79" s="1265"/>
      <c r="AY79" s="1265"/>
      <c r="AZ79" s="1265"/>
      <c r="BA79" s="1265"/>
      <c r="BB79" s="1263" t="s">
        <v>653</v>
      </c>
      <c r="BC79" s="1263"/>
      <c r="BD79" s="1263"/>
      <c r="BE79" s="1263"/>
      <c r="BF79" s="1263"/>
      <c r="BG79" s="1263"/>
      <c r="BH79" s="1263"/>
      <c r="BI79" s="1263"/>
      <c r="BJ79" s="1263"/>
      <c r="BK79" s="1263"/>
      <c r="BL79" s="1263"/>
      <c r="BM79" s="1263"/>
      <c r="BN79" s="1263"/>
      <c r="BO79" s="1263"/>
      <c r="BP79" s="1260">
        <v>8</v>
      </c>
      <c r="BQ79" s="1260"/>
      <c r="BR79" s="1260"/>
      <c r="BS79" s="1260"/>
      <c r="BT79" s="1260"/>
      <c r="BU79" s="1260"/>
      <c r="BV79" s="1260"/>
      <c r="BW79" s="1260"/>
      <c r="BX79" s="1260">
        <v>7.3</v>
      </c>
      <c r="BY79" s="1260"/>
      <c r="BZ79" s="1260"/>
      <c r="CA79" s="1260"/>
      <c r="CB79" s="1260"/>
      <c r="CC79" s="1260"/>
      <c r="CD79" s="1260"/>
      <c r="CE79" s="1260"/>
      <c r="CF79" s="1260">
        <v>7.3</v>
      </c>
      <c r="CG79" s="1260"/>
      <c r="CH79" s="1260"/>
      <c r="CI79" s="1260"/>
      <c r="CJ79" s="1260"/>
      <c r="CK79" s="1260"/>
      <c r="CL79" s="1260"/>
      <c r="CM79" s="1260"/>
      <c r="CN79" s="1260">
        <v>7.1</v>
      </c>
      <c r="CO79" s="1260"/>
      <c r="CP79" s="1260"/>
      <c r="CQ79" s="1260"/>
      <c r="CR79" s="1260"/>
      <c r="CS79" s="1260"/>
      <c r="CT79" s="1260"/>
      <c r="CU79" s="1260"/>
      <c r="CV79" s="1260">
        <v>6.8</v>
      </c>
      <c r="CW79" s="1260"/>
      <c r="CX79" s="1260"/>
      <c r="CY79" s="1260"/>
      <c r="CZ79" s="1260"/>
      <c r="DA79" s="1260"/>
      <c r="DB79" s="1260"/>
      <c r="DC79" s="1260"/>
    </row>
    <row r="80" spans="2:107" ht="13.2" x14ac:dyDescent="0.2">
      <c r="B80" s="372"/>
      <c r="G80" s="1266"/>
      <c r="H80" s="1266"/>
      <c r="I80" s="1261"/>
      <c r="J80" s="1261"/>
      <c r="K80" s="1262"/>
      <c r="L80" s="1262"/>
      <c r="M80" s="1262"/>
      <c r="N80" s="1262"/>
      <c r="AN80" s="1265"/>
      <c r="AO80" s="1265"/>
      <c r="AP80" s="1265"/>
      <c r="AQ80" s="1265"/>
      <c r="AR80" s="1265"/>
      <c r="AS80" s="1265"/>
      <c r="AT80" s="1265"/>
      <c r="AU80" s="1265"/>
      <c r="AV80" s="1265"/>
      <c r="AW80" s="1265"/>
      <c r="AX80" s="1265"/>
      <c r="AY80" s="1265"/>
      <c r="AZ80" s="1265"/>
      <c r="BA80" s="1265"/>
      <c r="BB80" s="1263"/>
      <c r="BC80" s="1263"/>
      <c r="BD80" s="1263"/>
      <c r="BE80" s="1263"/>
      <c r="BF80" s="1263"/>
      <c r="BG80" s="1263"/>
      <c r="BH80" s="1263"/>
      <c r="BI80" s="1263"/>
      <c r="BJ80" s="1263"/>
      <c r="BK80" s="1263"/>
      <c r="BL80" s="1263"/>
      <c r="BM80" s="1263"/>
      <c r="BN80" s="1263"/>
      <c r="BO80" s="1263"/>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eAOvcSA2lYBU9tBN3wi/68PobZr2ezyWDXDeoXP0Cubw/7xTOQoULNxNIT5MvdQNiLtmuyOr41RtNLFqyEeOXg==" saltValue="lJ0XC3qQax90f8K7lv1K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02F0-1B6F-4805-83A4-5553CC0CB6E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sQM3VLj4MDygVdKi2yYcCexQIZXp1M8ew9bv3FYJ014NhkKQdubylINTAGl8F2VAL40GMf5ENT5KWqaxjs/5jw==" saltValue="EqicaayJ2Cl2IiFBHRBl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7040-35CD-47D8-AD27-353B2C2CCE1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DVlqM6vZb1k6zM72BRM5nL3h0tlW70Och293kULqGo3482hooahco2Xv7k/Ii3mspdzSJKpv7sdgwuhrOtzV7Q==" saltValue="LSMGTnlYnKFDlsJc30f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577</v>
      </c>
      <c r="G2" s="151"/>
      <c r="H2" s="152"/>
    </row>
    <row r="3" spans="1:8" x14ac:dyDescent="0.2">
      <c r="A3" s="148" t="s">
        <v>570</v>
      </c>
      <c r="B3" s="153"/>
      <c r="C3" s="154"/>
      <c r="D3" s="155">
        <v>54145</v>
      </c>
      <c r="E3" s="156"/>
      <c r="F3" s="157">
        <v>54945</v>
      </c>
      <c r="G3" s="158"/>
      <c r="H3" s="159"/>
    </row>
    <row r="4" spans="1:8" x14ac:dyDescent="0.2">
      <c r="A4" s="160"/>
      <c r="B4" s="161"/>
      <c r="C4" s="162"/>
      <c r="D4" s="163">
        <v>30469</v>
      </c>
      <c r="E4" s="164"/>
      <c r="F4" s="165">
        <v>29293</v>
      </c>
      <c r="G4" s="166"/>
      <c r="H4" s="167"/>
    </row>
    <row r="5" spans="1:8" x14ac:dyDescent="0.2">
      <c r="A5" s="148" t="s">
        <v>572</v>
      </c>
      <c r="B5" s="153"/>
      <c r="C5" s="154"/>
      <c r="D5" s="155">
        <v>55638</v>
      </c>
      <c r="E5" s="156"/>
      <c r="F5" s="157">
        <v>57132</v>
      </c>
      <c r="G5" s="158"/>
      <c r="H5" s="159"/>
    </row>
    <row r="6" spans="1:8" x14ac:dyDescent="0.2">
      <c r="A6" s="160"/>
      <c r="B6" s="161"/>
      <c r="C6" s="162"/>
      <c r="D6" s="163">
        <v>26095</v>
      </c>
      <c r="E6" s="164"/>
      <c r="F6" s="165">
        <v>30126</v>
      </c>
      <c r="G6" s="166"/>
      <c r="H6" s="167"/>
    </row>
    <row r="7" spans="1:8" x14ac:dyDescent="0.2">
      <c r="A7" s="148" t="s">
        <v>573</v>
      </c>
      <c r="B7" s="153"/>
      <c r="C7" s="154"/>
      <c r="D7" s="155">
        <v>61674</v>
      </c>
      <c r="E7" s="156"/>
      <c r="F7" s="157">
        <v>58766</v>
      </c>
      <c r="G7" s="158"/>
      <c r="H7" s="159"/>
    </row>
    <row r="8" spans="1:8" x14ac:dyDescent="0.2">
      <c r="A8" s="160"/>
      <c r="B8" s="161"/>
      <c r="C8" s="162"/>
      <c r="D8" s="163">
        <v>31757</v>
      </c>
      <c r="E8" s="164"/>
      <c r="F8" s="165">
        <v>29363</v>
      </c>
      <c r="G8" s="166"/>
      <c r="H8" s="167"/>
    </row>
    <row r="9" spans="1:8" x14ac:dyDescent="0.2">
      <c r="A9" s="148" t="s">
        <v>574</v>
      </c>
      <c r="B9" s="153"/>
      <c r="C9" s="154"/>
      <c r="D9" s="155">
        <v>72065</v>
      </c>
      <c r="E9" s="156"/>
      <c r="F9" s="157">
        <v>62482</v>
      </c>
      <c r="G9" s="158"/>
      <c r="H9" s="159"/>
    </row>
    <row r="10" spans="1:8" x14ac:dyDescent="0.2">
      <c r="A10" s="160"/>
      <c r="B10" s="161"/>
      <c r="C10" s="162"/>
      <c r="D10" s="163">
        <v>43877</v>
      </c>
      <c r="E10" s="164"/>
      <c r="F10" s="165">
        <v>34626</v>
      </c>
      <c r="G10" s="166"/>
      <c r="H10" s="167"/>
    </row>
    <row r="11" spans="1:8" x14ac:dyDescent="0.2">
      <c r="A11" s="148" t="s">
        <v>575</v>
      </c>
      <c r="B11" s="153"/>
      <c r="C11" s="154"/>
      <c r="D11" s="155">
        <v>71278</v>
      </c>
      <c r="E11" s="156"/>
      <c r="F11" s="157">
        <v>59288</v>
      </c>
      <c r="G11" s="158"/>
      <c r="H11" s="159"/>
    </row>
    <row r="12" spans="1:8" x14ac:dyDescent="0.2">
      <c r="A12" s="160"/>
      <c r="B12" s="161"/>
      <c r="C12" s="168"/>
      <c r="D12" s="163">
        <v>41335</v>
      </c>
      <c r="E12" s="164"/>
      <c r="F12" s="165">
        <v>32670</v>
      </c>
      <c r="G12" s="166"/>
      <c r="H12" s="167"/>
    </row>
    <row r="13" spans="1:8" x14ac:dyDescent="0.2">
      <c r="A13" s="148"/>
      <c r="B13" s="153"/>
      <c r="C13" s="169"/>
      <c r="D13" s="170">
        <v>62960</v>
      </c>
      <c r="E13" s="171"/>
      <c r="F13" s="172">
        <v>58523</v>
      </c>
      <c r="G13" s="173"/>
      <c r="H13" s="159"/>
    </row>
    <row r="14" spans="1:8" x14ac:dyDescent="0.2">
      <c r="A14" s="160"/>
      <c r="B14" s="161"/>
      <c r="C14" s="162"/>
      <c r="D14" s="163">
        <v>34707</v>
      </c>
      <c r="E14" s="164"/>
      <c r="F14" s="165">
        <v>31216</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4.71</v>
      </c>
      <c r="C19" s="174">
        <f>ROUND(VALUE(SUBSTITUTE(実質収支比率等に係る経年分析!G$48,"▲","-")),2)</f>
        <v>5.0999999999999996</v>
      </c>
      <c r="D19" s="174">
        <f>ROUND(VALUE(SUBSTITUTE(実質収支比率等に係る経年分析!H$48,"▲","-")),2)</f>
        <v>5.92</v>
      </c>
      <c r="E19" s="174">
        <f>ROUND(VALUE(SUBSTITUTE(実質収支比率等に係る経年分析!I$48,"▲","-")),2)</f>
        <v>6.32</v>
      </c>
      <c r="F19" s="174">
        <f>ROUND(VALUE(SUBSTITUTE(実質収支比率等に係る経年分析!J$48,"▲","-")),2)</f>
        <v>4.6399999999999997</v>
      </c>
    </row>
    <row r="20" spans="1:11" x14ac:dyDescent="0.2">
      <c r="A20" s="174" t="s">
        <v>56</v>
      </c>
      <c r="B20" s="174">
        <f>ROUND(VALUE(SUBSTITUTE(実質収支比率等に係る経年分析!F$47,"▲","-")),2)</f>
        <v>10.27</v>
      </c>
      <c r="C20" s="174">
        <f>ROUND(VALUE(SUBSTITUTE(実質収支比率等に係る経年分析!G$47,"▲","-")),2)</f>
        <v>9.89</v>
      </c>
      <c r="D20" s="174">
        <f>ROUND(VALUE(SUBSTITUTE(実質収支比率等に係る経年分析!H$47,"▲","-")),2)</f>
        <v>9.84</v>
      </c>
      <c r="E20" s="174">
        <f>ROUND(VALUE(SUBSTITUTE(実質収支比率等に係る経年分析!I$47,"▲","-")),2)</f>
        <v>9.7899999999999991</v>
      </c>
      <c r="F20" s="174">
        <f>ROUND(VALUE(SUBSTITUTE(実質収支比率等に係る経年分析!J$47,"▲","-")),2)</f>
        <v>11.07</v>
      </c>
    </row>
    <row r="21" spans="1:11" x14ac:dyDescent="0.2">
      <c r="A21" s="174" t="s">
        <v>57</v>
      </c>
      <c r="B21" s="174">
        <f>IF(ISNUMBER(VALUE(SUBSTITUTE(実質収支比率等に係る経年分析!F$49,"▲","-"))),ROUND(VALUE(SUBSTITUTE(実質収支比率等に係る経年分析!F$49,"▲","-")),2),NA())</f>
        <v>-1.2</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-1.38</v>
      </c>
      <c r="E21" s="174">
        <f>IF(ISNUMBER(VALUE(SUBSTITUTE(実質収支比率等に係る経年分析!I$49,"▲","-"))),ROUND(VALUE(SUBSTITUTE(実質収支比率等に係る経年分析!I$49,"▲","-")),2),NA())</f>
        <v>5.16</v>
      </c>
      <c r="F21" s="174">
        <f>IF(ISNUMBER(VALUE(SUBSTITUTE(実質収支比率等に係る経年分析!J$49,"▲","-"))),ROUND(VALUE(SUBSTITUTE(実質収支比率等に係る経年分析!J$49,"▲","-")),2),NA())</f>
        <v>-2.82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岡山市後期高齢者医療費特別会計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岡山市下水道事業会計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岡山市国民健康保険費特別会計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岡山市工業用水道事業会計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岡山市介護保険費特別会計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2">
      <c r="A34" s="175" t="str">
        <f>IF(連結実質赤字比率に係る赤字・黒字の構成分析!C$36="",NA(),連結実質赤字比率に係る赤字・黒字の構成分析!C$36)</f>
        <v>岡山市市場事業会計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1.62</v>
      </c>
    </row>
    <row r="35" spans="1:16" x14ac:dyDescent="0.2">
      <c r="A35" s="175" t="str">
        <f>IF(連結実質赤字比率に係る赤字・黒字の構成分析!C$35="",NA(),連結実質赤字比率に係る赤字・黒字の構成分析!C$35)</f>
        <v>岡山市水道事業会計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30972</v>
      </c>
      <c r="E42" s="176"/>
      <c r="F42" s="176"/>
      <c r="G42" s="176">
        <f>'実質公債費比率（分子）の構造'!L$52</f>
        <v>30697</v>
      </c>
      <c r="H42" s="176"/>
      <c r="I42" s="176"/>
      <c r="J42" s="176">
        <f>'実質公債費比率（分子）の構造'!M$52</f>
        <v>30515</v>
      </c>
      <c r="K42" s="176"/>
      <c r="L42" s="176"/>
      <c r="M42" s="176">
        <f>'実質公債費比率（分子）の構造'!N$52</f>
        <v>29979</v>
      </c>
      <c r="N42" s="176"/>
      <c r="O42" s="176"/>
      <c r="P42" s="176">
        <f>'実質公債費比率（分子）の構造'!O$52</f>
        <v>29925</v>
      </c>
    </row>
    <row r="43" spans="1:16" x14ac:dyDescent="0.2">
      <c r="A43" s="176" t="s">
        <v>65</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3079</v>
      </c>
      <c r="C44" s="176"/>
      <c r="D44" s="176"/>
      <c r="E44" s="176">
        <f>'実質公債費比率（分子）の構造'!L$50</f>
        <v>1261</v>
      </c>
      <c r="F44" s="176"/>
      <c r="G44" s="176"/>
      <c r="H44" s="176">
        <f>'実質公債費比率（分子）の構造'!M$50</f>
        <v>1153</v>
      </c>
      <c r="I44" s="176"/>
      <c r="J44" s="176"/>
      <c r="K44" s="176">
        <f>'実質公債費比率（分子）の構造'!N$50</f>
        <v>1101</v>
      </c>
      <c r="L44" s="176"/>
      <c r="M44" s="176"/>
      <c r="N44" s="176">
        <f>'実質公債費比率（分子）の構造'!O$50</f>
        <v>1066</v>
      </c>
      <c r="O44" s="176"/>
      <c r="P44" s="176"/>
    </row>
    <row r="45" spans="1:16" x14ac:dyDescent="0.2">
      <c r="A45" s="176" t="s">
        <v>67</v>
      </c>
      <c r="B45" s="176">
        <f>'実質公債費比率（分子）の構造'!K$49</f>
        <v>119</v>
      </c>
      <c r="C45" s="176"/>
      <c r="D45" s="176"/>
      <c r="E45" s="176">
        <f>'実質公債費比率（分子）の構造'!L$49</f>
        <v>27</v>
      </c>
      <c r="F45" s="176"/>
      <c r="G45" s="176"/>
      <c r="H45" s="176">
        <f>'実質公債費比率（分子）の構造'!M$49</f>
        <v>25</v>
      </c>
      <c r="I45" s="176"/>
      <c r="J45" s="176"/>
      <c r="K45" s="176">
        <f>'実質公債費比率（分子）の構造'!N$49</f>
        <v>22</v>
      </c>
      <c r="L45" s="176"/>
      <c r="M45" s="176"/>
      <c r="N45" s="176">
        <f>'実質公債費比率（分子）の構造'!O$49</f>
        <v>21</v>
      </c>
      <c r="O45" s="176"/>
      <c r="P45" s="176"/>
    </row>
    <row r="46" spans="1:16" x14ac:dyDescent="0.2">
      <c r="A46" s="176" t="s">
        <v>68</v>
      </c>
      <c r="B46" s="176">
        <f>'実質公債費比率（分子）の構造'!K$48</f>
        <v>6335</v>
      </c>
      <c r="C46" s="176"/>
      <c r="D46" s="176"/>
      <c r="E46" s="176">
        <f>'実質公債費比率（分子）の構造'!L$48</f>
        <v>6001</v>
      </c>
      <c r="F46" s="176"/>
      <c r="G46" s="176"/>
      <c r="H46" s="176">
        <f>'実質公債費比率（分子）の構造'!M$48</f>
        <v>6214</v>
      </c>
      <c r="I46" s="176"/>
      <c r="J46" s="176"/>
      <c r="K46" s="176">
        <f>'実質公債費比率（分子）の構造'!N$48</f>
        <v>6001</v>
      </c>
      <c r="L46" s="176"/>
      <c r="M46" s="176"/>
      <c r="N46" s="176">
        <f>'実質公債費比率（分子）の構造'!O$48</f>
        <v>5860</v>
      </c>
      <c r="O46" s="176"/>
      <c r="P46" s="176"/>
    </row>
    <row r="47" spans="1:16" x14ac:dyDescent="0.2">
      <c r="A47" s="176" t="s">
        <v>69</v>
      </c>
      <c r="B47" s="176">
        <f>'実質公債費比率（分子）の構造'!K$47</f>
        <v>2697</v>
      </c>
      <c r="C47" s="176"/>
      <c r="D47" s="176"/>
      <c r="E47" s="176">
        <f>'実質公債費比率（分子）の構造'!L$47</f>
        <v>3030</v>
      </c>
      <c r="F47" s="176"/>
      <c r="G47" s="176"/>
      <c r="H47" s="176">
        <f>'実質公債費比率（分子）の構造'!M$47</f>
        <v>3175</v>
      </c>
      <c r="I47" s="176"/>
      <c r="J47" s="176"/>
      <c r="K47" s="176">
        <f>'実質公債費比率（分子）の構造'!N$47</f>
        <v>3333</v>
      </c>
      <c r="L47" s="176"/>
      <c r="M47" s="176"/>
      <c r="N47" s="176">
        <f>'実質公債費比率（分子）の構造'!O$47</f>
        <v>3333</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29196</v>
      </c>
      <c r="C49" s="176"/>
      <c r="D49" s="176"/>
      <c r="E49" s="176">
        <f>'実質公債費比率（分子）の構造'!L$45</f>
        <v>29175</v>
      </c>
      <c r="F49" s="176"/>
      <c r="G49" s="176"/>
      <c r="H49" s="176">
        <f>'実質公債費比率（分子）の構造'!M$45</f>
        <v>29067</v>
      </c>
      <c r="I49" s="176"/>
      <c r="J49" s="176"/>
      <c r="K49" s="176">
        <f>'実質公債費比率（分子）の構造'!N$45</f>
        <v>29255</v>
      </c>
      <c r="L49" s="176"/>
      <c r="M49" s="176"/>
      <c r="N49" s="176">
        <f>'実質公債費比率（分子）の構造'!O$45</f>
        <v>29989</v>
      </c>
      <c r="O49" s="176"/>
      <c r="P49" s="176"/>
    </row>
    <row r="50" spans="1:16" x14ac:dyDescent="0.2">
      <c r="A50" s="176" t="s">
        <v>72</v>
      </c>
      <c r="B50" s="176" t="e">
        <f>NA()</f>
        <v>#N/A</v>
      </c>
      <c r="C50" s="176">
        <f>IF(ISNUMBER('実質公債費比率（分子）の構造'!K$53),'実質公債費比率（分子）の構造'!K$53,NA())</f>
        <v>10454</v>
      </c>
      <c r="D50" s="176" t="e">
        <f>NA()</f>
        <v>#N/A</v>
      </c>
      <c r="E50" s="176" t="e">
        <f>NA()</f>
        <v>#N/A</v>
      </c>
      <c r="F50" s="176">
        <f>IF(ISNUMBER('実質公債費比率（分子）の構造'!L$53),'実質公債費比率（分子）の構造'!L$53,NA())</f>
        <v>8797</v>
      </c>
      <c r="G50" s="176" t="e">
        <f>NA()</f>
        <v>#N/A</v>
      </c>
      <c r="H50" s="176" t="e">
        <f>NA()</f>
        <v>#N/A</v>
      </c>
      <c r="I50" s="176">
        <f>IF(ISNUMBER('実質公債費比率（分子）の構造'!M$53),'実質公債費比率（分子）の構造'!M$53,NA())</f>
        <v>9119</v>
      </c>
      <c r="J50" s="176" t="e">
        <f>NA()</f>
        <v>#N/A</v>
      </c>
      <c r="K50" s="176" t="e">
        <f>NA()</f>
        <v>#N/A</v>
      </c>
      <c r="L50" s="176">
        <f>IF(ISNUMBER('実質公債費比率（分子）の構造'!N$53),'実質公債費比率（分子）の構造'!N$53,NA())</f>
        <v>9733</v>
      </c>
      <c r="M50" s="176" t="e">
        <f>NA()</f>
        <v>#N/A</v>
      </c>
      <c r="N50" s="176" t="e">
        <f>NA()</f>
        <v>#N/A</v>
      </c>
      <c r="O50" s="176">
        <f>IF(ISNUMBER('実質公債費比率（分子）の構造'!O$53),'実質公債費比率（分子）の構造'!O$53,NA())</f>
        <v>10344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369716</v>
      </c>
      <c r="E56" s="175"/>
      <c r="F56" s="175"/>
      <c r="G56" s="175">
        <f>'将来負担比率（分子）の構造'!J$52</f>
        <v>376864</v>
      </c>
      <c r="H56" s="175"/>
      <c r="I56" s="175"/>
      <c r="J56" s="175">
        <f>'将来負担比率（分子）の構造'!K$52</f>
        <v>387164</v>
      </c>
      <c r="K56" s="175"/>
      <c r="L56" s="175"/>
      <c r="M56" s="175">
        <f>'将来負担比率（分子）の構造'!L$52</f>
        <v>401717</v>
      </c>
      <c r="N56" s="175"/>
      <c r="O56" s="175"/>
      <c r="P56" s="175">
        <f>'将来負担比率（分子）の構造'!M$52</f>
        <v>407644</v>
      </c>
    </row>
    <row r="57" spans="1:16" x14ac:dyDescent="0.2">
      <c r="A57" s="175" t="s">
        <v>43</v>
      </c>
      <c r="B57" s="175"/>
      <c r="C57" s="175"/>
      <c r="D57" s="175">
        <f>'将来負担比率（分子）の構造'!I$51</f>
        <v>67968</v>
      </c>
      <c r="E57" s="175"/>
      <c r="F57" s="175"/>
      <c r="G57" s="175">
        <f>'将来負担比率（分子）の構造'!J$51</f>
        <v>66858</v>
      </c>
      <c r="H57" s="175"/>
      <c r="I57" s="175"/>
      <c r="J57" s="175">
        <f>'将来負担比率（分子）の構造'!K$51</f>
        <v>66437</v>
      </c>
      <c r="K57" s="175"/>
      <c r="L57" s="175"/>
      <c r="M57" s="175">
        <f>'将来負担比率（分子）の構造'!L$51</f>
        <v>68792</v>
      </c>
      <c r="N57" s="175"/>
      <c r="O57" s="175"/>
      <c r="P57" s="175">
        <f>'将来負担比率（分子）の構造'!M$51</f>
        <v>69819</v>
      </c>
    </row>
    <row r="58" spans="1:16" x14ac:dyDescent="0.2">
      <c r="A58" s="175" t="s">
        <v>42</v>
      </c>
      <c r="B58" s="175"/>
      <c r="C58" s="175"/>
      <c r="D58" s="175">
        <f>'将来負担比率（分子）の構造'!I$50</f>
        <v>76383</v>
      </c>
      <c r="E58" s="175"/>
      <c r="F58" s="175"/>
      <c r="G58" s="175">
        <f>'将来負担比率（分子）の構造'!J$50</f>
        <v>79920</v>
      </c>
      <c r="H58" s="175"/>
      <c r="I58" s="175"/>
      <c r="J58" s="175">
        <f>'将来負担比率（分子）の構造'!K$50</f>
        <v>82649</v>
      </c>
      <c r="K58" s="175"/>
      <c r="L58" s="175"/>
      <c r="M58" s="175">
        <f>'将来負担比率（分子）の構造'!L$50</f>
        <v>97448</v>
      </c>
      <c r="N58" s="175"/>
      <c r="O58" s="175"/>
      <c r="P58" s="175">
        <f>'将来負担比率（分子）の構造'!M$50</f>
        <v>103745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1433</v>
      </c>
      <c r="C61" s="175"/>
      <c r="D61" s="175"/>
      <c r="E61" s="175">
        <f>'将来負担比率（分子）の構造'!J$46</f>
        <v>1467</v>
      </c>
      <c r="F61" s="175"/>
      <c r="G61" s="175"/>
      <c r="H61" s="175">
        <f>'将来負担比率（分子）の構造'!K$46</f>
        <v>356</v>
      </c>
      <c r="I61" s="175"/>
      <c r="J61" s="175"/>
      <c r="K61" s="175">
        <f>'将来負担比率（分子）の構造'!L$46</f>
        <v>2</v>
      </c>
      <c r="L61" s="175"/>
      <c r="M61" s="175"/>
      <c r="N61" s="175">
        <f>'将来負担比率（分子）の構造'!M$46</f>
        <v>3</v>
      </c>
      <c r="O61" s="175"/>
      <c r="P61" s="175"/>
    </row>
    <row r="62" spans="1:16" x14ac:dyDescent="0.2">
      <c r="A62" s="175" t="s">
        <v>36</v>
      </c>
      <c r="B62" s="175">
        <f>'将来負担比率（分子）の構造'!I$45</f>
        <v>58417</v>
      </c>
      <c r="C62" s="175"/>
      <c r="D62" s="175"/>
      <c r="E62" s="175">
        <f>'将来負担比率（分子）の構造'!J$45</f>
        <v>57569</v>
      </c>
      <c r="F62" s="175"/>
      <c r="G62" s="175"/>
      <c r="H62" s="175">
        <f>'将来負担比率（分子）の構造'!K$45</f>
        <v>56832</v>
      </c>
      <c r="I62" s="175"/>
      <c r="J62" s="175"/>
      <c r="K62" s="175">
        <f>'将来負担比率（分子）の構造'!L$45</f>
        <v>56281</v>
      </c>
      <c r="L62" s="175"/>
      <c r="M62" s="175"/>
      <c r="N62" s="175">
        <f>'将来負担比率（分子）の構造'!M$45</f>
        <v>53994</v>
      </c>
      <c r="O62" s="175"/>
      <c r="P62" s="175"/>
    </row>
    <row r="63" spans="1:16" x14ac:dyDescent="0.2">
      <c r="A63" s="175" t="s">
        <v>35</v>
      </c>
      <c r="B63" s="175">
        <f>'将来負担比率（分子）の構造'!I$44</f>
        <v>151</v>
      </c>
      <c r="C63" s="175"/>
      <c r="D63" s="175"/>
      <c r="E63" s="175">
        <f>'将来負担比率（分子）の構造'!J$44</f>
        <v>149</v>
      </c>
      <c r="F63" s="175"/>
      <c r="G63" s="175"/>
      <c r="H63" s="175">
        <f>'将来負担比率（分子）の構造'!K$44</f>
        <v>127</v>
      </c>
      <c r="I63" s="175"/>
      <c r="J63" s="175"/>
      <c r="K63" s="175">
        <f>'将来負担比率（分子）の構造'!L$44</f>
        <v>122</v>
      </c>
      <c r="L63" s="175"/>
      <c r="M63" s="175"/>
      <c r="N63" s="175">
        <f>'将来負担比率（分子）の構造'!M$44</f>
        <v>112</v>
      </c>
      <c r="O63" s="175"/>
      <c r="P63" s="175"/>
    </row>
    <row r="64" spans="1:16" x14ac:dyDescent="0.2">
      <c r="A64" s="175" t="s">
        <v>34</v>
      </c>
      <c r="B64" s="175">
        <f>'将来負担比率（分子）の構造'!I$43</f>
        <v>101405</v>
      </c>
      <c r="C64" s="175"/>
      <c r="D64" s="175"/>
      <c r="E64" s="175">
        <f>'将来負担比率（分子）の構造'!J$43</f>
        <v>95474</v>
      </c>
      <c r="F64" s="175"/>
      <c r="G64" s="175"/>
      <c r="H64" s="175">
        <f>'将来負担比率（分子）の構造'!K$43</f>
        <v>92894</v>
      </c>
      <c r="I64" s="175"/>
      <c r="J64" s="175"/>
      <c r="K64" s="175">
        <f>'将来負担比率（分子）の構造'!L$43</f>
        <v>92410</v>
      </c>
      <c r="L64" s="175"/>
      <c r="M64" s="175"/>
      <c r="N64" s="175">
        <f>'将来負担比率（分子）の構造'!M$43</f>
        <v>90229</v>
      </c>
      <c r="O64" s="175"/>
      <c r="P64" s="175"/>
    </row>
    <row r="65" spans="1:16" x14ac:dyDescent="0.2">
      <c r="A65" s="175" t="s">
        <v>33</v>
      </c>
      <c r="B65" s="175">
        <f>'将来負担比率（分子）の構造'!I$42</f>
        <v>16415</v>
      </c>
      <c r="C65" s="175"/>
      <c r="D65" s="175"/>
      <c r="E65" s="175">
        <f>'将来負担比率（分子）の構造'!J$42</f>
        <v>14919</v>
      </c>
      <c r="F65" s="175"/>
      <c r="G65" s="175"/>
      <c r="H65" s="175">
        <f>'将来負担比率（分子）の構造'!K$42</f>
        <v>14750</v>
      </c>
      <c r="I65" s="175"/>
      <c r="J65" s="175"/>
      <c r="K65" s="175">
        <f>'将来負担比率（分子）の構造'!L$42</f>
        <v>14453</v>
      </c>
      <c r="L65" s="175"/>
      <c r="M65" s="175"/>
      <c r="N65" s="175">
        <f>'将来負担比率（分子）の構造'!M$42</f>
        <v>13915</v>
      </c>
      <c r="O65" s="175"/>
      <c r="P65" s="175"/>
    </row>
    <row r="66" spans="1:16" x14ac:dyDescent="0.2">
      <c r="A66" s="175" t="s">
        <v>32</v>
      </c>
      <c r="B66" s="175">
        <f>'将来負担比率（分子）の構造'!I$41</f>
        <v>352156</v>
      </c>
      <c r="C66" s="175"/>
      <c r="D66" s="175"/>
      <c r="E66" s="175">
        <f>'将来負担比率（分子）の構造'!J$41</f>
        <v>352657</v>
      </c>
      <c r="F66" s="175"/>
      <c r="G66" s="175"/>
      <c r="H66" s="175">
        <f>'将来負担比率（分子）の構造'!K$41</f>
        <v>363236</v>
      </c>
      <c r="I66" s="175"/>
      <c r="J66" s="175"/>
      <c r="K66" s="175">
        <f>'将来負担比率（分子）の構造'!L$41</f>
        <v>372560</v>
      </c>
      <c r="L66" s="175"/>
      <c r="M66" s="175"/>
      <c r="N66" s="175">
        <f>'将来負担比率（分子）の構造'!M$41</f>
        <v>377959</v>
      </c>
      <c r="O66" s="175"/>
      <c r="P66" s="175"/>
    </row>
    <row r="67" spans="1:16" x14ac:dyDescent="0.2">
      <c r="A67" s="175" t="s">
        <v>76</v>
      </c>
      <c r="B67" s="175" t="e">
        <f>NA()</f>
        <v>#N/A</v>
      </c>
      <c r="C67" s="175">
        <f>IF(ISNUMBER('将来負担比率（分子）の構造'!I$53), IF('将来負担比率（分子）の構造'!I$53 &lt; 0, 0, '将来負担比率（分子）の構造'!I$53), NA())</f>
        <v>15910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19808</v>
      </c>
      <c r="C72" s="179">
        <f>基金残高に係る経年分析!G55</f>
        <v>20736</v>
      </c>
      <c r="D72" s="179">
        <f>基金残高に係る経年分析!H55</f>
        <v>22840</v>
      </c>
    </row>
    <row r="73" spans="1:16" x14ac:dyDescent="0.2">
      <c r="A73" s="178" t="s">
        <v>79</v>
      </c>
      <c r="B73" s="179">
        <f>基金残高に係る経年分析!F56</f>
        <v>1446</v>
      </c>
      <c r="C73" s="179">
        <f>基金残高に係る経年分析!G56</f>
        <v>1477</v>
      </c>
      <c r="D73" s="179">
        <f>基金残高に係る経年分析!H56</f>
        <v>1529</v>
      </c>
    </row>
    <row r="74" spans="1:16" x14ac:dyDescent="0.2">
      <c r="A74" s="178" t="s">
        <v>80</v>
      </c>
      <c r="B74" s="179">
        <f>基金残高に係る経年分析!F57</f>
        <v>34134</v>
      </c>
      <c r="C74" s="179">
        <f>基金残高に係る経年分析!G57</f>
        <v>37310</v>
      </c>
      <c r="D74" s="179">
        <f>基金残高に係る経年分析!H57</f>
        <v>41536</v>
      </c>
    </row>
  </sheetData>
  <sheetProtection algorithmName="SHA-512" hashValue="tOB2D2teqxLhUUyJ8CuORzOlHRsbM7RE8uwYvn02YUjpCTevz9mL4bAPfUDYBjdrbHa+AAMPrxUn1Gc3ZFdVfg==" saltValue="J9+i4gKbH/ZudshN2Hy0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P0136671</cp:lastModifiedBy>
  <cp:lastPrinted>2024-03-14T07:11:43Z</cp:lastPrinted>
  <dcterms:created xsi:type="dcterms:W3CDTF">2024-02-05T02:45:32Z</dcterms:created>
  <dcterms:modified xsi:type="dcterms:W3CDTF">2024-09-23T23:50:47Z</dcterms:modified>
  <cp:category/>
</cp:coreProperties>
</file>